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360" yWindow="15" windowWidth="1944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5" i="1" l="1"/>
  <c r="H85" i="1"/>
  <c r="I85" i="1"/>
  <c r="G225" i="1" l="1"/>
  <c r="H225" i="1"/>
  <c r="I225" i="1"/>
  <c r="B386" i="1" l="1"/>
  <c r="A386" i="1"/>
  <c r="L385" i="1"/>
  <c r="J385" i="1"/>
  <c r="I385" i="1"/>
  <c r="H385" i="1"/>
  <c r="G385" i="1"/>
  <c r="F385" i="1"/>
  <c r="B378" i="1"/>
  <c r="A378" i="1"/>
  <c r="L377" i="1"/>
  <c r="J377" i="1"/>
  <c r="I377" i="1"/>
  <c r="I386" i="1" s="1"/>
  <c r="H377" i="1"/>
  <c r="H386" i="1" s="1"/>
  <c r="G377" i="1"/>
  <c r="G386" i="1" s="1"/>
  <c r="F377" i="1"/>
  <c r="B368" i="1"/>
  <c r="A368" i="1"/>
  <c r="L367" i="1"/>
  <c r="J367" i="1"/>
  <c r="I367" i="1"/>
  <c r="H367" i="1"/>
  <c r="G367" i="1"/>
  <c r="F367" i="1"/>
  <c r="B361" i="1"/>
  <c r="A361" i="1"/>
  <c r="L360" i="1"/>
  <c r="J360" i="1"/>
  <c r="I360" i="1"/>
  <c r="I368" i="1" s="1"/>
  <c r="H360" i="1"/>
  <c r="G360" i="1"/>
  <c r="F360" i="1"/>
  <c r="B352" i="1"/>
  <c r="A352" i="1"/>
  <c r="L351" i="1"/>
  <c r="J351" i="1"/>
  <c r="I351" i="1"/>
  <c r="H351" i="1"/>
  <c r="G351" i="1"/>
  <c r="F351" i="1"/>
  <c r="B343" i="1"/>
  <c r="A343" i="1"/>
  <c r="L342" i="1"/>
  <c r="J342" i="1"/>
  <c r="I342" i="1"/>
  <c r="H342" i="1"/>
  <c r="H352" i="1" s="1"/>
  <c r="G342" i="1"/>
  <c r="G352" i="1" s="1"/>
  <c r="F342" i="1"/>
  <c r="B333" i="1"/>
  <c r="A333" i="1"/>
  <c r="L332" i="1"/>
  <c r="J332" i="1"/>
  <c r="I332" i="1"/>
  <c r="H332" i="1"/>
  <c r="G332" i="1"/>
  <c r="F332" i="1"/>
  <c r="B327" i="1"/>
  <c r="A327" i="1"/>
  <c r="L326" i="1"/>
  <c r="J326" i="1"/>
  <c r="I326" i="1"/>
  <c r="H326" i="1"/>
  <c r="G326" i="1"/>
  <c r="F326" i="1"/>
  <c r="I333" i="1" l="1"/>
  <c r="G333" i="1"/>
  <c r="L333" i="1"/>
  <c r="F333" i="1"/>
  <c r="I352" i="1"/>
  <c r="G368" i="1"/>
  <c r="L386" i="1"/>
  <c r="H368" i="1"/>
  <c r="J368" i="1"/>
  <c r="L368" i="1"/>
  <c r="F368" i="1"/>
  <c r="J352" i="1"/>
  <c r="J333" i="1"/>
  <c r="L352" i="1"/>
  <c r="F352" i="1"/>
  <c r="H333" i="1"/>
  <c r="F386" i="1"/>
  <c r="J386" i="1"/>
  <c r="B402" i="1" l="1"/>
  <c r="A402" i="1"/>
  <c r="L401" i="1"/>
  <c r="J401" i="1"/>
  <c r="I401" i="1"/>
  <c r="H401" i="1"/>
  <c r="G401" i="1"/>
  <c r="F401" i="1"/>
  <c r="B394" i="1"/>
  <c r="A394" i="1"/>
  <c r="L393" i="1"/>
  <c r="J393" i="1"/>
  <c r="I393" i="1"/>
  <c r="I402" i="1" s="1"/>
  <c r="H393" i="1"/>
  <c r="H402" i="1" s="1"/>
  <c r="G393" i="1"/>
  <c r="G402" i="1" s="1"/>
  <c r="F393" i="1"/>
  <c r="B319" i="1"/>
  <c r="A319" i="1"/>
  <c r="L318" i="1"/>
  <c r="J318" i="1"/>
  <c r="I318" i="1"/>
  <c r="H318" i="1"/>
  <c r="G318" i="1"/>
  <c r="F318" i="1"/>
  <c r="B311" i="1"/>
  <c r="A311" i="1"/>
  <c r="L310" i="1"/>
  <c r="J310" i="1"/>
  <c r="I310" i="1"/>
  <c r="I319" i="1" s="1"/>
  <c r="H310" i="1"/>
  <c r="H319" i="1" s="1"/>
  <c r="G310" i="1"/>
  <c r="G319" i="1" s="1"/>
  <c r="F310" i="1"/>
  <c r="B302" i="1"/>
  <c r="A302" i="1"/>
  <c r="L301" i="1"/>
  <c r="J301" i="1"/>
  <c r="I301" i="1"/>
  <c r="I302" i="1" s="1"/>
  <c r="H301" i="1"/>
  <c r="H302" i="1" s="1"/>
  <c r="G301" i="1"/>
  <c r="G302" i="1" s="1"/>
  <c r="F301" i="1"/>
  <c r="B294" i="1"/>
  <c r="A294" i="1"/>
  <c r="L293" i="1"/>
  <c r="F293" i="1"/>
  <c r="B284" i="1"/>
  <c r="A284" i="1"/>
  <c r="L283" i="1"/>
  <c r="J283" i="1"/>
  <c r="I283" i="1"/>
  <c r="H283" i="1"/>
  <c r="G283" i="1"/>
  <c r="F283" i="1"/>
  <c r="B276" i="1"/>
  <c r="A276" i="1"/>
  <c r="L275" i="1"/>
  <c r="J275" i="1"/>
  <c r="I275" i="1"/>
  <c r="I284" i="1" s="1"/>
  <c r="H275" i="1"/>
  <c r="H284" i="1" s="1"/>
  <c r="G275" i="1"/>
  <c r="F275" i="1"/>
  <c r="B266" i="1"/>
  <c r="A266" i="1"/>
  <c r="L265" i="1"/>
  <c r="J265" i="1"/>
  <c r="I265" i="1"/>
  <c r="H265" i="1"/>
  <c r="G265" i="1"/>
  <c r="F265" i="1"/>
  <c r="B257" i="1"/>
  <c r="A257" i="1"/>
  <c r="L256" i="1"/>
  <c r="J256" i="1"/>
  <c r="I256" i="1"/>
  <c r="I266" i="1" s="1"/>
  <c r="H256" i="1"/>
  <c r="G256" i="1"/>
  <c r="F256" i="1"/>
  <c r="B248" i="1"/>
  <c r="A248" i="1"/>
  <c r="L247" i="1"/>
  <c r="J247" i="1"/>
  <c r="I247" i="1"/>
  <c r="H247" i="1"/>
  <c r="G247" i="1"/>
  <c r="F247" i="1"/>
  <c r="B240" i="1"/>
  <c r="A240" i="1"/>
  <c r="L239" i="1"/>
  <c r="J239" i="1"/>
  <c r="I239" i="1"/>
  <c r="H239" i="1"/>
  <c r="G239" i="1"/>
  <c r="F239" i="1"/>
  <c r="B232" i="1"/>
  <c r="A232" i="1"/>
  <c r="L231" i="1"/>
  <c r="J231" i="1"/>
  <c r="I231" i="1"/>
  <c r="H231" i="1"/>
  <c r="G231" i="1"/>
  <c r="F231" i="1"/>
  <c r="B226" i="1"/>
  <c r="A226" i="1"/>
  <c r="L225" i="1"/>
  <c r="J225" i="1"/>
  <c r="I232" i="1"/>
  <c r="H232" i="1"/>
  <c r="G232" i="1"/>
  <c r="F225" i="1"/>
  <c r="B216" i="1"/>
  <c r="A216" i="1"/>
  <c r="L215" i="1"/>
  <c r="J215" i="1"/>
  <c r="I215" i="1"/>
  <c r="H215" i="1"/>
  <c r="G215" i="1"/>
  <c r="F215" i="1"/>
  <c r="B208" i="1"/>
  <c r="A208" i="1"/>
  <c r="L207" i="1"/>
  <c r="J207" i="1"/>
  <c r="I207" i="1"/>
  <c r="I216" i="1" s="1"/>
  <c r="H207" i="1"/>
  <c r="H216" i="1" s="1"/>
  <c r="G207" i="1"/>
  <c r="F207" i="1"/>
  <c r="B198" i="1"/>
  <c r="A198" i="1"/>
  <c r="L197" i="1"/>
  <c r="J197" i="1"/>
  <c r="I197" i="1"/>
  <c r="H197" i="1"/>
  <c r="G197" i="1"/>
  <c r="F197" i="1"/>
  <c r="B191" i="1"/>
  <c r="A191" i="1"/>
  <c r="L190" i="1"/>
  <c r="J190" i="1"/>
  <c r="I190" i="1"/>
  <c r="H190" i="1"/>
  <c r="H198" i="1" s="1"/>
  <c r="G190" i="1"/>
  <c r="F190" i="1"/>
  <c r="B183" i="1"/>
  <c r="A183" i="1"/>
  <c r="L182" i="1"/>
  <c r="J182" i="1"/>
  <c r="I182" i="1"/>
  <c r="H182" i="1"/>
  <c r="G182" i="1"/>
  <c r="F182" i="1"/>
  <c r="B176" i="1"/>
  <c r="A176" i="1"/>
  <c r="L175" i="1"/>
  <c r="J175" i="1"/>
  <c r="I175" i="1"/>
  <c r="H175" i="1"/>
  <c r="G175" i="1"/>
  <c r="F175" i="1"/>
  <c r="J266" i="1" l="1"/>
  <c r="G248" i="1"/>
  <c r="J198" i="1"/>
  <c r="F183" i="1"/>
  <c r="L402" i="1"/>
  <c r="J319" i="1"/>
  <c r="L319" i="1"/>
  <c r="F319" i="1"/>
  <c r="J302" i="1"/>
  <c r="L302" i="1"/>
  <c r="G284" i="1"/>
  <c r="J284" i="1"/>
  <c r="L284" i="1"/>
  <c r="F284" i="1"/>
  <c r="H266" i="1"/>
  <c r="L266" i="1"/>
  <c r="F266" i="1"/>
  <c r="H248" i="1"/>
  <c r="J248" i="1"/>
  <c r="L248" i="1"/>
  <c r="F248" i="1"/>
  <c r="J232" i="1"/>
  <c r="L232" i="1"/>
  <c r="F232" i="1"/>
  <c r="G216" i="1"/>
  <c r="J216" i="1"/>
  <c r="L216" i="1"/>
  <c r="F216" i="1"/>
  <c r="I198" i="1"/>
  <c r="G198" i="1"/>
  <c r="L198" i="1"/>
  <c r="L183" i="1"/>
  <c r="I183" i="1"/>
  <c r="H183" i="1"/>
  <c r="G183" i="1"/>
  <c r="J183" i="1"/>
  <c r="J402" i="1"/>
  <c r="F302" i="1"/>
  <c r="F198" i="1"/>
  <c r="G266" i="1"/>
  <c r="I248" i="1"/>
  <c r="F402" i="1"/>
  <c r="B168" i="1"/>
  <c r="A168" i="1"/>
  <c r="L167" i="1"/>
  <c r="J167" i="1"/>
  <c r="I167" i="1"/>
  <c r="H167" i="1"/>
  <c r="G167" i="1"/>
  <c r="F167" i="1"/>
  <c r="B161" i="1"/>
  <c r="A161" i="1"/>
  <c r="L160" i="1"/>
  <c r="L168" i="1" s="1"/>
  <c r="J160" i="1"/>
  <c r="I160" i="1"/>
  <c r="H160" i="1"/>
  <c r="H168" i="1" s="1"/>
  <c r="G160" i="1"/>
  <c r="G168" i="1" s="1"/>
  <c r="F160" i="1"/>
  <c r="B151" i="1"/>
  <c r="A151" i="1"/>
  <c r="L150" i="1"/>
  <c r="J150" i="1"/>
  <c r="I150" i="1"/>
  <c r="H150" i="1"/>
  <c r="G150" i="1"/>
  <c r="F150" i="1"/>
  <c r="B143" i="1"/>
  <c r="A143" i="1"/>
  <c r="L142" i="1"/>
  <c r="L151" i="1" s="1"/>
  <c r="J142" i="1"/>
  <c r="J151" i="1" s="1"/>
  <c r="I142" i="1"/>
  <c r="H142" i="1"/>
  <c r="G142" i="1"/>
  <c r="G151" i="1" s="1"/>
  <c r="F142" i="1"/>
  <c r="F151" i="1" s="1"/>
  <c r="B133" i="1"/>
  <c r="A133" i="1"/>
  <c r="L132" i="1"/>
  <c r="J132" i="1"/>
  <c r="I132" i="1"/>
  <c r="H132" i="1"/>
  <c r="G132" i="1"/>
  <c r="F132" i="1"/>
  <c r="B126" i="1"/>
  <c r="A126" i="1"/>
  <c r="L125" i="1"/>
  <c r="J125" i="1"/>
  <c r="I125" i="1"/>
  <c r="H125" i="1"/>
  <c r="G125" i="1"/>
  <c r="F125" i="1"/>
  <c r="B117" i="1"/>
  <c r="A117" i="1"/>
  <c r="L116" i="1"/>
  <c r="J116" i="1"/>
  <c r="I116" i="1"/>
  <c r="H116" i="1"/>
  <c r="G116" i="1"/>
  <c r="F116" i="1"/>
  <c r="B110" i="1"/>
  <c r="A110" i="1"/>
  <c r="L109" i="1"/>
  <c r="J109" i="1"/>
  <c r="I109" i="1"/>
  <c r="H109" i="1"/>
  <c r="G109" i="1"/>
  <c r="F109" i="1"/>
  <c r="B102" i="1"/>
  <c r="A102" i="1"/>
  <c r="L101" i="1"/>
  <c r="J101" i="1"/>
  <c r="I101" i="1"/>
  <c r="H101" i="1"/>
  <c r="G101" i="1"/>
  <c r="F101" i="1"/>
  <c r="B95" i="1"/>
  <c r="A95" i="1"/>
  <c r="L94" i="1"/>
  <c r="J94" i="1"/>
  <c r="I94" i="1"/>
  <c r="H94" i="1"/>
  <c r="G94" i="1"/>
  <c r="F94" i="1"/>
  <c r="B86" i="1"/>
  <c r="A86" i="1"/>
  <c r="L85" i="1"/>
  <c r="J85" i="1"/>
  <c r="F85" i="1"/>
  <c r="B80" i="1"/>
  <c r="A80" i="1"/>
  <c r="L79" i="1"/>
  <c r="J79" i="1"/>
  <c r="I79" i="1"/>
  <c r="I86" i="1" s="1"/>
  <c r="H79" i="1"/>
  <c r="G79" i="1"/>
  <c r="F79" i="1"/>
  <c r="B70" i="1"/>
  <c r="A70" i="1"/>
  <c r="L69" i="1"/>
  <c r="J69" i="1"/>
  <c r="I69" i="1"/>
  <c r="H69" i="1"/>
  <c r="G69" i="1"/>
  <c r="F69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4" i="1"/>
  <c r="A44" i="1"/>
  <c r="L43" i="1"/>
  <c r="J43" i="1"/>
  <c r="I43" i="1"/>
  <c r="I52" i="1" s="1"/>
  <c r="H43" i="1"/>
  <c r="G43" i="1"/>
  <c r="F43" i="1"/>
  <c r="B36" i="1"/>
  <c r="A36" i="1"/>
  <c r="L35" i="1"/>
  <c r="J35" i="1"/>
  <c r="I35" i="1"/>
  <c r="H35" i="1"/>
  <c r="G35" i="1"/>
  <c r="F35" i="1"/>
  <c r="B28" i="1"/>
  <c r="A28" i="1"/>
  <c r="L27" i="1"/>
  <c r="J27" i="1"/>
  <c r="I27" i="1"/>
  <c r="H27" i="1"/>
  <c r="G27" i="1"/>
  <c r="F27" i="1"/>
  <c r="B20" i="1"/>
  <c r="A20" i="1"/>
  <c r="L19" i="1"/>
  <c r="J19" i="1"/>
  <c r="I19" i="1"/>
  <c r="H19" i="1"/>
  <c r="G19" i="1"/>
  <c r="F19" i="1"/>
  <c r="B14" i="1"/>
  <c r="A14" i="1"/>
  <c r="L13" i="1"/>
  <c r="J13" i="1"/>
  <c r="I13" i="1"/>
  <c r="H13" i="1"/>
  <c r="H20" i="1" s="1"/>
  <c r="G13" i="1"/>
  <c r="F13" i="1"/>
  <c r="I133" i="1" l="1"/>
  <c r="I117" i="1"/>
  <c r="G102" i="1"/>
  <c r="L86" i="1"/>
  <c r="F86" i="1"/>
  <c r="I36" i="1"/>
  <c r="F36" i="1"/>
  <c r="F168" i="1"/>
  <c r="H133" i="1"/>
  <c r="G133" i="1"/>
  <c r="J133" i="1"/>
  <c r="L133" i="1"/>
  <c r="F133" i="1"/>
  <c r="I168" i="1"/>
  <c r="H151" i="1"/>
  <c r="I151" i="1"/>
  <c r="H102" i="1"/>
  <c r="I102" i="1"/>
  <c r="J102" i="1"/>
  <c r="L102" i="1"/>
  <c r="F102" i="1"/>
  <c r="H117" i="1"/>
  <c r="G117" i="1"/>
  <c r="J117" i="1"/>
  <c r="L117" i="1"/>
  <c r="F117" i="1"/>
  <c r="H86" i="1"/>
  <c r="G86" i="1"/>
  <c r="J86" i="1"/>
  <c r="G70" i="1"/>
  <c r="H70" i="1"/>
  <c r="I70" i="1"/>
  <c r="J70" i="1"/>
  <c r="L70" i="1"/>
  <c r="F70" i="1"/>
  <c r="H52" i="1"/>
  <c r="G52" i="1"/>
  <c r="J52" i="1"/>
  <c r="L52" i="1"/>
  <c r="F52" i="1"/>
  <c r="L36" i="1"/>
  <c r="J36" i="1"/>
  <c r="H36" i="1"/>
  <c r="G36" i="1"/>
  <c r="J168" i="1"/>
  <c r="I20" i="1"/>
  <c r="G20" i="1"/>
  <c r="G403" i="1" s="1"/>
  <c r="J20" i="1"/>
  <c r="L20" i="1"/>
  <c r="F20" i="1"/>
  <c r="H403" i="1" l="1"/>
  <c r="F403" i="1"/>
  <c r="J403" i="1"/>
  <c r="I403" i="1"/>
  <c r="L403" i="1"/>
</calcChain>
</file>

<file path=xl/sharedStrings.xml><?xml version="1.0" encoding="utf-8"?>
<sst xmlns="http://schemas.openxmlformats.org/spreadsheetml/2006/main" count="887" uniqueCount="260">
  <si>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</si>
  <si>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</si>
  <si>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</si>
  <si>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</si>
  <si>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</si>
  <si>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</si>
  <si>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</si>
  <si>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</si>
  <si>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</si>
  <si>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</si>
  <si>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</si>
  <si>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</si>
  <si>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</si>
  <si>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</si>
  <si>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</si>
  <si>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</si>
  <si>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</si>
  <si>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</si>
  <si>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</si>
  <si>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</si>
  <si>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</si>
  <si>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</si>
  <si>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</si>
  <si>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</si>
  <si>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</si>
  <si>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</si>
  <si>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</si>
  <si>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</si>
  <si>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</si>
  <si>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</si>
  <si>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</si>
  <si>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</si>
  <si>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</si>
  <si>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</si>
  <si>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</si>
  <si>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</si>
  <si>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</si>
  <si>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</si>
  <si>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"Краснооктябрьская СОШ"</t>
  </si>
  <si>
    <t>Директор</t>
  </si>
  <si>
    <t>Ковылова Валентина Николаевна</t>
  </si>
  <si>
    <t>Винегрет овощной</t>
  </si>
  <si>
    <t>Пюре картофельное, тефтели рыбные с соусом сметанным</t>
  </si>
  <si>
    <t>Какао с молоком</t>
  </si>
  <si>
    <t>ржаной</t>
  </si>
  <si>
    <t>Груша</t>
  </si>
  <si>
    <t>Сок</t>
  </si>
  <si>
    <t xml:space="preserve">Печенье </t>
  </si>
  <si>
    <t>сладкое</t>
  </si>
  <si>
    <t>71/2004</t>
  </si>
  <si>
    <t>520/2004 394/2004 600/2004</t>
  </si>
  <si>
    <t>693/2004</t>
  </si>
  <si>
    <t>Суп с макаронными изделиями, картофелем и куриной грудкой</t>
  </si>
  <si>
    <t>Рагу из овощей с куриной грудкой</t>
  </si>
  <si>
    <t>Напиток лимонный</t>
  </si>
  <si>
    <t>пшеничный</t>
  </si>
  <si>
    <t>140/2004</t>
  </si>
  <si>
    <t xml:space="preserve">541/2004  </t>
  </si>
  <si>
    <t>699/2004</t>
  </si>
  <si>
    <t>498/2004</t>
  </si>
  <si>
    <t>340/2004</t>
  </si>
  <si>
    <t>Котлета куриная</t>
  </si>
  <si>
    <t>Омлет  натуральный</t>
  </si>
  <si>
    <t>110/2004</t>
  </si>
  <si>
    <t>386/2004 597/2004</t>
  </si>
  <si>
    <t>520/2004</t>
  </si>
  <si>
    <t>639/2004(2)</t>
  </si>
  <si>
    <t>Борщ с капустой и картофелем и куриной грудкой</t>
  </si>
  <si>
    <t>Рыба запеченая под молоч. соусом</t>
  </si>
  <si>
    <t>Картофельное пюре</t>
  </si>
  <si>
    <t>Компот из сухофруктов</t>
  </si>
  <si>
    <t>360/2004</t>
  </si>
  <si>
    <t>692/2004</t>
  </si>
  <si>
    <t>Сырники с морковью со сгущенным молоком</t>
  </si>
  <si>
    <t>кофейный напиток</t>
  </si>
  <si>
    <t>яблоко</t>
  </si>
  <si>
    <t>3 блюдо</t>
  </si>
  <si>
    <t>132/2004</t>
  </si>
  <si>
    <t>437/2004</t>
  </si>
  <si>
    <t>511/2004</t>
  </si>
  <si>
    <t>Рассольник "Ленинградский"</t>
  </si>
  <si>
    <t>Гуляш из куриных грудок</t>
  </si>
  <si>
    <t>Рис отварной</t>
  </si>
  <si>
    <t>Напиток  апельсиновый</t>
  </si>
  <si>
    <t>332/2004</t>
  </si>
  <si>
    <t>котлета куриная</t>
  </si>
  <si>
    <t>Макароны отварные</t>
  </si>
  <si>
    <t>гематоген</t>
  </si>
  <si>
    <t>40</t>
  </si>
  <si>
    <t>124/2004</t>
  </si>
  <si>
    <t>431/2004(600/2004(3))</t>
  </si>
  <si>
    <t>516/2004</t>
  </si>
  <si>
    <t>539/2004(2)</t>
  </si>
  <si>
    <t>Щи из св.капусты с картофелеми куриной грудкой</t>
  </si>
  <si>
    <t>Печень по -строгановски</t>
  </si>
  <si>
    <t>Греча отварная</t>
  </si>
  <si>
    <t>3/2004</t>
  </si>
  <si>
    <t>315/2004</t>
  </si>
  <si>
    <t>Б-д с сыром</t>
  </si>
  <si>
    <t>Запеканка творожно - рисовая со сгущенным молоком</t>
  </si>
  <si>
    <t>Кофейный напиток</t>
  </si>
  <si>
    <t>мандарин</t>
  </si>
  <si>
    <t>круассан</t>
  </si>
  <si>
    <t>печенье</t>
  </si>
  <si>
    <t>134/2004</t>
  </si>
  <si>
    <t>400/2004 598/2004</t>
  </si>
  <si>
    <t>645/2004</t>
  </si>
  <si>
    <t>Суп Крестьянский с крупой и куриной грудкой</t>
  </si>
  <si>
    <t xml:space="preserve">Суфле рыбное под  соусом молочным густым </t>
  </si>
  <si>
    <t>Кисель из сока</t>
  </si>
  <si>
    <t>443/2004</t>
  </si>
  <si>
    <t>1/2004</t>
  </si>
  <si>
    <t xml:space="preserve"> Плов с куриной грудкой</t>
  </si>
  <si>
    <t>Б-д с маслом сливочным</t>
  </si>
  <si>
    <t>апельсин</t>
  </si>
  <si>
    <t>142/2004</t>
  </si>
  <si>
    <t>534/2004</t>
  </si>
  <si>
    <t>Суп с рыбными консервами</t>
  </si>
  <si>
    <t>Капуста тушеная с куриной грудкой</t>
  </si>
  <si>
    <t>булочное</t>
  </si>
  <si>
    <t>266/1994</t>
  </si>
  <si>
    <t>686/2004</t>
  </si>
  <si>
    <t>766/2004</t>
  </si>
  <si>
    <t xml:space="preserve">Каша пшенная молочная </t>
  </si>
  <si>
    <t>Чай с сахаром и лимоном</t>
  </si>
  <si>
    <t>Коктейль Топтыжка</t>
  </si>
  <si>
    <t>Сдоба обыкновенная</t>
  </si>
  <si>
    <t>200</t>
  </si>
  <si>
    <t>109/2004</t>
  </si>
  <si>
    <t>478/2004</t>
  </si>
  <si>
    <t>639/2004</t>
  </si>
  <si>
    <t>Свекольник со сметаной</t>
  </si>
  <si>
    <t>Запеканка картофельная с молочным соусом</t>
  </si>
  <si>
    <t>786/2004</t>
  </si>
  <si>
    <t>Б-д с маслом сливоч</t>
  </si>
  <si>
    <t>Вермишель молочная с маслом сливочным</t>
  </si>
  <si>
    <t>Булочка "Творожная"</t>
  </si>
  <si>
    <t>сок</t>
  </si>
  <si>
    <t>138/2004</t>
  </si>
  <si>
    <t>388/2004</t>
  </si>
  <si>
    <t>50/2004</t>
  </si>
  <si>
    <t>631/2004</t>
  </si>
  <si>
    <t>Суп картофельный с крупой и грудкой куриной</t>
  </si>
  <si>
    <t>Котлеты рыбные</t>
  </si>
  <si>
    <t>Салат из свеклы с сыром</t>
  </si>
  <si>
    <t>Компот из свежих фруктов</t>
  </si>
  <si>
    <t>451/2004</t>
  </si>
  <si>
    <t>685/2004</t>
  </si>
  <si>
    <t>Котлета мясная</t>
  </si>
  <si>
    <t>Чай с сахаром</t>
  </si>
  <si>
    <t>135/2004</t>
  </si>
  <si>
    <t>423/2004</t>
  </si>
  <si>
    <t xml:space="preserve">Суп овощной </t>
  </si>
  <si>
    <t xml:space="preserve">Рис отварной </t>
  </si>
  <si>
    <t>Бефстроганов из куриной грудки</t>
  </si>
  <si>
    <t>741/2004</t>
  </si>
  <si>
    <t>Ватрушка с творогом</t>
  </si>
  <si>
    <t>129/2004</t>
  </si>
  <si>
    <t>503/2004</t>
  </si>
  <si>
    <t>Щи из квашеной капусты с картофелем</t>
  </si>
  <si>
    <t>Суфле из куриных грудок</t>
  </si>
  <si>
    <t>компот из сухофруктов</t>
  </si>
  <si>
    <t>726/2004</t>
  </si>
  <si>
    <t>Блины со сгущенным молоком</t>
  </si>
  <si>
    <t>йогурт</t>
  </si>
  <si>
    <t>438/2004</t>
  </si>
  <si>
    <t>638/2004</t>
  </si>
  <si>
    <t>Суп картофельный с крупой и куриной грудкой</t>
  </si>
  <si>
    <t>Азу</t>
  </si>
  <si>
    <t>Компот из изюма</t>
  </si>
  <si>
    <t>508/2004</t>
  </si>
  <si>
    <t>736/2004</t>
  </si>
  <si>
    <t>Гуляш из говядины</t>
  </si>
  <si>
    <t>Каша гречневая рассыпчатая</t>
  </si>
  <si>
    <t>Пирожок печеный с повидлом</t>
  </si>
  <si>
    <t>100</t>
  </si>
  <si>
    <t>431/2004 600/2004(3)</t>
  </si>
  <si>
    <t>Печень по-строгановски</t>
  </si>
  <si>
    <t>390/2004</t>
  </si>
  <si>
    <t xml:space="preserve">Котлета рыбная любительская </t>
  </si>
  <si>
    <t xml:space="preserve">Кисель из сока </t>
  </si>
  <si>
    <t>груша</t>
  </si>
  <si>
    <t>139/2004</t>
  </si>
  <si>
    <t>271/2004</t>
  </si>
  <si>
    <t>Суп гороховый с мясом и гренками</t>
  </si>
  <si>
    <t>Солянка из сборных овощей с куриной грудкой№271</t>
  </si>
  <si>
    <t xml:space="preserve">чай с сахаром </t>
  </si>
  <si>
    <t>143/2004</t>
  </si>
  <si>
    <t>Суп с макаронными изделиями и картофелем</t>
  </si>
  <si>
    <t>Котлеты мясная</t>
  </si>
  <si>
    <t>Б/д с маслом сливочным</t>
  </si>
  <si>
    <t>392/2004</t>
  </si>
  <si>
    <t>20/2004</t>
  </si>
  <si>
    <t>Щи из св.капусты с картофелем и куриной грудкой</t>
  </si>
  <si>
    <t>Зразы рыбные</t>
  </si>
  <si>
    <t>Салат из свежих огурцов и помидоров</t>
  </si>
  <si>
    <t>705/2004</t>
  </si>
  <si>
    <t>Макаронные изделия отварные</t>
  </si>
  <si>
    <t>Напиток из шиповника</t>
  </si>
  <si>
    <t>Суп гороховый с гренками и мясом</t>
  </si>
  <si>
    <t>Каша гречнева рассыпчатая</t>
  </si>
  <si>
    <t>43/2004</t>
  </si>
  <si>
    <t>394/2004</t>
  </si>
  <si>
    <t>2/2004</t>
  </si>
  <si>
    <t>салат из белокочанной капусты</t>
  </si>
  <si>
    <t>Тефтели рыбные с соусом сметанным(№600 IIIк)</t>
  </si>
  <si>
    <t>б-д с сыром</t>
  </si>
  <si>
    <t>конфета</t>
  </si>
  <si>
    <t>111/2004</t>
  </si>
  <si>
    <t xml:space="preserve">Борщ сибирский </t>
  </si>
  <si>
    <t>Каша рассыпчатая гречневая</t>
  </si>
  <si>
    <t>Салат из белокочанной капусты</t>
  </si>
  <si>
    <t>Суп картофельный с макаронными изделиями</t>
  </si>
  <si>
    <t>помидор св. порцион.</t>
  </si>
  <si>
    <t>358/2004</t>
  </si>
  <si>
    <t>Сырники из творога со сгущенным молоком</t>
  </si>
  <si>
    <t xml:space="preserve">Чай с сахаром </t>
  </si>
  <si>
    <t>224/2004</t>
  </si>
  <si>
    <t xml:space="preserve">Рассольник "Ленинградский" </t>
  </si>
  <si>
    <t>Рагу овощное с грудкой</t>
  </si>
  <si>
    <t>498/2004     534/2004 (3)</t>
  </si>
  <si>
    <t>585/2004</t>
  </si>
  <si>
    <t>Котлета куриная с капустой тушеной</t>
  </si>
  <si>
    <t>чай с сахаром</t>
  </si>
  <si>
    <t>хлеб ржаной</t>
  </si>
  <si>
    <t>ломтишка</t>
  </si>
  <si>
    <t xml:space="preserve">Суп из овощей </t>
  </si>
  <si>
    <t>Печень тушеная в соусе сметанном</t>
  </si>
  <si>
    <t>Хлеб ржаной</t>
  </si>
  <si>
    <t>Хлеб пшеничный</t>
  </si>
  <si>
    <t>439/2004</t>
  </si>
  <si>
    <t>302/2004</t>
  </si>
  <si>
    <t>Каша рисовая молочная</t>
  </si>
  <si>
    <t xml:space="preserve">133/2004 </t>
  </si>
  <si>
    <t>Суп картофельный с куриной грудкой</t>
  </si>
  <si>
    <t>Котлеты рубленные из куриных грудок</t>
  </si>
  <si>
    <t>салат из свеклы с чесноком</t>
  </si>
  <si>
    <t xml:space="preserve">Каша молочная "Дружба" </t>
  </si>
  <si>
    <t>Слойка (конвертик) с начинкой</t>
  </si>
  <si>
    <t>485/2004</t>
  </si>
  <si>
    <t>Суп картофельный  с рыбными фрикадельками</t>
  </si>
  <si>
    <t>Голубцы ленивые с соусом</t>
  </si>
  <si>
    <t>Помидор порционный</t>
  </si>
  <si>
    <t>Омлет натуральный</t>
  </si>
  <si>
    <t>Щи из св.капусты с картоф. и кур.грудкой</t>
  </si>
  <si>
    <t>Макаронные изд. отварные</t>
  </si>
  <si>
    <t>Котлета рубленная куриная</t>
  </si>
  <si>
    <t xml:space="preserve">Компот из изюма </t>
  </si>
  <si>
    <t>60</t>
  </si>
  <si>
    <t xml:space="preserve">Борщ с капустой,картофелем </t>
  </si>
  <si>
    <t>греча отварная</t>
  </si>
  <si>
    <t>Запеканка рисовая с творогом со сгущенным молоком</t>
  </si>
  <si>
    <t>вафли вес.</t>
  </si>
  <si>
    <t>печенье фас.</t>
  </si>
  <si>
    <t>401</t>
  </si>
  <si>
    <t>хлеб пшеничный</t>
  </si>
  <si>
    <t>29/1994</t>
  </si>
  <si>
    <t>шоколад "Аленка"</t>
  </si>
  <si>
    <t>бутерброд с сыром</t>
  </si>
  <si>
    <t>Плов с куриной грудкой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</si>
</sst>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65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8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/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3" borderId="2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1" fontId="8" fillId="2" borderId="4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17" fillId="0" borderId="2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2" xfId="0" applyFont="1" applyBorder="1"/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0" fillId="0" borderId="1" xfId="0" applyNumberFormat="1" applyFont="1" applyBorder="1"/>
    <xf numFmtId="0" fontId="0" fillId="0" borderId="2" xfId="0" applyNumberFormat="1" applyFont="1" applyBorder="1"/>
    <xf numFmtId="0" fontId="17" fillId="0" borderId="2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2" xfId="0" applyFont="1" applyFill="1" applyBorder="1"/>
    <xf numFmtId="0" fontId="17" fillId="0" borderId="5" xfId="0" applyFont="1" applyBorder="1" applyAlignment="1">
      <alignment wrapText="1"/>
    </xf>
    <xf numFmtId="0" fontId="0" fillId="0" borderId="5" xfId="0" applyNumberFormat="1" applyBorder="1"/>
    <xf numFmtId="0" fontId="17" fillId="0" borderId="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8" fillId="3" borderId="3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4" xfId="0" applyNumberFormat="1" applyFont="1" applyBorder="1"/>
    <xf numFmtId="0" fontId="17" fillId="6" borderId="2" xfId="0" applyFont="1" applyFill="1" applyBorder="1"/>
    <xf numFmtId="0" fontId="17" fillId="0" borderId="2" xfId="0" applyFont="1" applyBorder="1" applyAlignment="1"/>
    <xf numFmtId="2" fontId="17" fillId="0" borderId="2" xfId="0" applyNumberFormat="1" applyFont="1" applyBorder="1" applyAlignment="1">
      <alignment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6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/>
    </xf>
    <xf numFmtId="0" fontId="17" fillId="6" borderId="2" xfId="0" applyFont="1" applyFill="1" applyBorder="1" applyAlignment="1">
      <alignment wrapText="1"/>
    </xf>
    <xf numFmtId="1" fontId="17" fillId="6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center" vertical="center"/>
    </xf>
    <xf numFmtId="0" fontId="0" fillId="5" borderId="2" xfId="0" applyFill="1" applyBorder="1"/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1" fontId="18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/>
    <xf numFmtId="0" fontId="17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0" fillId="0" borderId="6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5" fillId="0" borderId="5" xfId="0" applyNumberFormat="1" applyFont="1" applyBorder="1"/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12" fillId="0" borderId="10" xfId="0" applyFont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19" fillId="4" borderId="2" xfId="1" applyFill="1" applyBorder="1" applyProtection="1">
      <protection locked="0"/>
    </xf>
    <xf numFmtId="0" fontId="19" fillId="0" borderId="1" xfId="1" applyFont="1" applyBorder="1"/>
    <xf numFmtId="0" fontId="19" fillId="0" borderId="2" xfId="1" applyFont="1" applyBorder="1"/>
    <xf numFmtId="0" fontId="19" fillId="0" borderId="2" xfId="1" applyNumberFormat="1" applyFont="1" applyBorder="1"/>
    <xf numFmtId="0" fontId="1" fillId="0" borderId="2" xfId="0" applyFont="1" applyBorder="1"/>
    <xf numFmtId="0" fontId="17" fillId="0" borderId="2" xfId="2" applyFont="1" applyBorder="1" applyAlignment="1">
      <alignment horizontal="center" vertical="center"/>
    </xf>
    <xf numFmtId="49" fontId="17" fillId="0" borderId="2" xfId="2" applyNumberFormat="1" applyFont="1" applyBorder="1" applyAlignment="1">
      <alignment horizontal="center" vertical="center"/>
    </xf>
    <xf numFmtId="0" fontId="19" fillId="4" borderId="2" xfId="2" applyFill="1" applyBorder="1" applyAlignment="1" applyProtection="1">
      <alignment horizontal="center"/>
      <protection locked="0"/>
    </xf>
    <xf numFmtId="0" fontId="19" fillId="4" borderId="2" xfId="2" applyFill="1" applyBorder="1" applyAlignment="1" applyProtection="1">
      <alignment wrapText="1"/>
      <protection locked="0"/>
    </xf>
    <xf numFmtId="0" fontId="17" fillId="0" borderId="2" xfId="2" applyFont="1" applyBorder="1" applyAlignment="1">
      <alignment wrapText="1"/>
    </xf>
    <xf numFmtId="0" fontId="17" fillId="0" borderId="2" xfId="2" applyFont="1" applyBorder="1"/>
    <xf numFmtId="0" fontId="17" fillId="0" borderId="2" xfId="2" applyFont="1" applyFill="1" applyBorder="1"/>
    <xf numFmtId="1" fontId="19" fillId="4" borderId="2" xfId="2" applyNumberFormat="1" applyFill="1" applyBorder="1" applyAlignment="1" applyProtection="1">
      <alignment horizontal="center"/>
      <protection locked="0"/>
    </xf>
    <xf numFmtId="1" fontId="17" fillId="0" borderId="2" xfId="2" applyNumberFormat="1" applyFont="1" applyBorder="1" applyAlignment="1">
      <alignment horizontal="center" vertical="center"/>
    </xf>
    <xf numFmtId="2" fontId="19" fillId="4" borderId="1" xfId="2" applyNumberFormat="1" applyFill="1" applyBorder="1" applyAlignment="1" applyProtection="1">
      <alignment horizontal="center"/>
      <protection locked="0"/>
    </xf>
    <xf numFmtId="2" fontId="19" fillId="4" borderId="2" xfId="2" applyNumberFormat="1" applyFill="1" applyBorder="1" applyAlignment="1" applyProtection="1">
      <alignment horizontal="center"/>
      <protection locked="0"/>
    </xf>
    <xf numFmtId="2" fontId="19" fillId="4" borderId="5" xfId="2" applyNumberFormat="1" applyFill="1" applyBorder="1" applyAlignment="1" applyProtection="1">
      <alignment horizontal="center"/>
      <protection locked="0"/>
    </xf>
    <xf numFmtId="1" fontId="19" fillId="4" borderId="1" xfId="2" applyNumberFormat="1" applyFill="1" applyBorder="1" applyAlignment="1" applyProtection="1">
      <alignment horizontal="center"/>
      <protection locked="0"/>
    </xf>
    <xf numFmtId="1" fontId="19" fillId="4" borderId="2" xfId="2" applyNumberFormat="1" applyFill="1" applyBorder="1" applyAlignment="1" applyProtection="1">
      <alignment horizontal="center"/>
      <protection locked="0"/>
    </xf>
    <xf numFmtId="1" fontId="19" fillId="4" borderId="1" xfId="2" applyNumberFormat="1" applyFill="1" applyBorder="1" applyAlignment="1" applyProtection="1">
      <alignment horizontal="center"/>
      <protection locked="0"/>
    </xf>
    <xf numFmtId="1" fontId="19" fillId="4" borderId="15" xfId="2" applyNumberFormat="1" applyFill="1" applyBorder="1" applyAlignment="1" applyProtection="1">
      <alignment horizontal="center"/>
      <protection locked="0"/>
    </xf>
    <xf numFmtId="1" fontId="19" fillId="4" borderId="2" xfId="2" applyNumberFormat="1" applyFill="1" applyBorder="1" applyAlignment="1" applyProtection="1">
      <alignment horizontal="center"/>
      <protection locked="0"/>
    </xf>
    <xf numFmtId="1" fontId="19" fillId="4" borderId="5" xfId="2" applyNumberFormat="1" applyFill="1" applyBorder="1" applyAlignment="1" applyProtection="1">
      <alignment horizontal="center"/>
      <protection locked="0"/>
    </xf>
    <xf numFmtId="1" fontId="19" fillId="4" borderId="23" xfId="2" applyNumberFormat="1" applyFill="1" applyBorder="1" applyAlignment="1" applyProtection="1">
      <alignment horizontal="center"/>
      <protection locked="0"/>
    </xf>
    <xf numFmtId="1" fontId="19" fillId="4" borderId="17" xfId="2" applyNumberFormat="1" applyFill="1" applyBorder="1" applyAlignment="1" applyProtection="1">
      <alignment horizontal="center"/>
      <protection locked="0"/>
    </xf>
    <xf numFmtId="1" fontId="19" fillId="4" borderId="4" xfId="2" applyNumberFormat="1" applyFill="1" applyBorder="1" applyAlignment="1" applyProtection="1">
      <alignment horizontal="center"/>
      <protection locked="0"/>
    </xf>
    <xf numFmtId="1" fontId="19" fillId="4" borderId="24" xfId="2" applyNumberFormat="1" applyFill="1" applyBorder="1" applyAlignment="1" applyProtection="1">
      <alignment horizontal="center"/>
      <protection locked="0"/>
    </xf>
    <xf numFmtId="0" fontId="19" fillId="0" borderId="5" xfId="2" applyBorder="1"/>
    <xf numFmtId="0" fontId="17" fillId="0" borderId="2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wrapText="1"/>
    </xf>
    <xf numFmtId="0" fontId="17" fillId="0" borderId="2" xfId="2" applyFont="1" applyBorder="1"/>
    <xf numFmtId="1" fontId="17" fillId="0" borderId="2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2" fontId="19" fillId="4" borderId="2" xfId="2" applyNumberFormat="1" applyFill="1" applyBorder="1" applyAlignment="1" applyProtection="1">
      <alignment horizontal="center"/>
      <protection locked="0"/>
    </xf>
    <xf numFmtId="2" fontId="19" fillId="4" borderId="5" xfId="2" applyNumberFormat="1" applyFill="1" applyBorder="1" applyAlignment="1" applyProtection="1">
      <alignment horizontal="center"/>
      <protection locked="0"/>
    </xf>
    <xf numFmtId="2" fontId="19" fillId="0" borderId="0" xfId="2" applyNumberFormat="1" applyAlignment="1">
      <alignment horizontal="center"/>
    </xf>
    <xf numFmtId="1" fontId="19" fillId="4" borderId="2" xfId="2" applyNumberFormat="1" applyFill="1" applyBorder="1" applyAlignment="1" applyProtection="1">
      <alignment horizontal="center"/>
      <protection locked="0"/>
    </xf>
    <xf numFmtId="1" fontId="19" fillId="4" borderId="2" xfId="2" applyNumberFormat="1" applyFill="1" applyBorder="1" applyAlignment="1" applyProtection="1">
      <alignment horizontal="center"/>
      <protection locked="0"/>
    </xf>
    <xf numFmtId="1" fontId="19" fillId="4" borderId="5" xfId="2" applyNumberFormat="1" applyFill="1" applyBorder="1" applyAlignment="1" applyProtection="1">
      <alignment horizontal="center"/>
      <protection locked="0"/>
    </xf>
    <xf numFmtId="1" fontId="19" fillId="4" borderId="23" xfId="2" applyNumberFormat="1" applyFill="1" applyBorder="1" applyAlignment="1" applyProtection="1">
      <alignment horizontal="center"/>
      <protection locked="0"/>
    </xf>
    <xf numFmtId="1" fontId="19" fillId="4" borderId="17" xfId="2" applyNumberForma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19050</xdr:rowOff>
    </xdr:from>
    <xdr:ext cx="184731" cy="264560"/>
    <xdr:sp macro="" textlink="">
      <xdr:nvSpPr>
        <xdr:cNvPr id="43" name="TextBox 42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</xdr:row>
      <xdr:rowOff>19050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19050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19050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19050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</xdr:row>
      <xdr:rowOff>19050</xdr:rowOff>
    </xdr:from>
    <xdr:ext cx="184731" cy="264560"/>
    <xdr:sp macro="" textlink="">
      <xdr:nvSpPr>
        <xdr:cNvPr id="89" name="TextBox 8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157" name="TextBox 15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158" name="TextBox 15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248" name="TextBox 24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19050</xdr:rowOff>
    </xdr:from>
    <xdr:ext cx="184731" cy="264560"/>
    <xdr:sp macro="" textlink="">
      <xdr:nvSpPr>
        <xdr:cNvPr id="272" name="TextBox 27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51</xdr:row>
      <xdr:rowOff>19050</xdr:rowOff>
    </xdr:from>
    <xdr:ext cx="184731" cy="264560"/>
    <xdr:sp macro="" textlink="">
      <xdr:nvSpPr>
        <xdr:cNvPr id="273" name="TextBox 27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363" name="TextBox 36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387" name="TextBox 38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69</xdr:row>
      <xdr:rowOff>19050</xdr:rowOff>
    </xdr:from>
    <xdr:ext cx="184731" cy="264560"/>
    <xdr:sp macro="" textlink="">
      <xdr:nvSpPr>
        <xdr:cNvPr id="407" name="TextBox 40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69</xdr:row>
      <xdr:rowOff>19050</xdr:rowOff>
    </xdr:from>
    <xdr:ext cx="184731" cy="264560"/>
    <xdr:sp macro="" textlink="">
      <xdr:nvSpPr>
        <xdr:cNvPr id="408" name="TextBox 40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498" name="TextBox 49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22" name="TextBox 52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42" name="TextBox 54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78</xdr:row>
      <xdr:rowOff>19050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101</xdr:row>
      <xdr:rowOff>19050</xdr:rowOff>
    </xdr:from>
    <xdr:ext cx="184731" cy="264560"/>
    <xdr:sp macro="" textlink="">
      <xdr:nvSpPr>
        <xdr:cNvPr id="565" name="TextBox 56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101</xdr:row>
      <xdr:rowOff>19050</xdr:rowOff>
    </xdr:from>
    <xdr:ext cx="184731" cy="264560"/>
    <xdr:sp macro="" textlink="">
      <xdr:nvSpPr>
        <xdr:cNvPr id="566" name="TextBox 56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656" name="TextBox 65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680" name="TextBox 679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00" name="TextBox 699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23" name="TextBox 72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47" name="TextBox 74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85</xdr:row>
      <xdr:rowOff>19050</xdr:rowOff>
    </xdr:from>
    <xdr:ext cx="184731" cy="264560"/>
    <xdr:sp macro="" textlink="">
      <xdr:nvSpPr>
        <xdr:cNvPr id="770" name="TextBox 76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85</xdr:row>
      <xdr:rowOff>19050</xdr:rowOff>
    </xdr:from>
    <xdr:ext cx="184731" cy="264560"/>
    <xdr:sp macro="" textlink="">
      <xdr:nvSpPr>
        <xdr:cNvPr id="771" name="TextBox 7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861" name="TextBox 860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885" name="TextBox 884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05" name="TextBox 904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28" name="TextBox 92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19050</xdr:rowOff>
    </xdr:from>
    <xdr:ext cx="184731" cy="264560"/>
    <xdr:sp macro="" textlink="">
      <xdr:nvSpPr>
        <xdr:cNvPr id="952" name="TextBox 95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19050</xdr:rowOff>
    </xdr:from>
    <xdr:ext cx="184731" cy="264560"/>
    <xdr:sp macro="" textlink="">
      <xdr:nvSpPr>
        <xdr:cNvPr id="953" name="TextBox 95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141</xdr:row>
      <xdr:rowOff>19050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142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150</xdr:row>
      <xdr:rowOff>19050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150</xdr:row>
      <xdr:rowOff>19050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150</xdr:row>
      <xdr:rowOff>19050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150</xdr:row>
      <xdr:rowOff>19050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167</xdr:row>
      <xdr:rowOff>19050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167</xdr:row>
      <xdr:rowOff>19050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167</xdr:row>
      <xdr:rowOff>19050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182</xdr:row>
      <xdr:rowOff>19050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182</xdr:row>
      <xdr:rowOff>19050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182</xdr:row>
      <xdr:rowOff>19050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70" name="TextBox 19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78" name="TextBox 19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79" name="TextBox 19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19050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19050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19050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19050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247</xdr:row>
      <xdr:rowOff>19050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247</xdr:row>
      <xdr:rowOff>19050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53" name="TextBox 24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55" name="TextBox 24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456" name="TextBox 24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58" name="TextBox 24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64" name="TextBox 24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70" name="TextBox 24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71" name="TextBox 24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74" name="TextBox 24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80" name="TextBox 24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82" name="TextBox 24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83" name="TextBox 24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95" name="TextBox 24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01" name="TextBox 25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07" name="TextBox 25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19" name="TextBox 25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25" name="TextBox 25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31" name="TextBox 25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43" name="TextBox 25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49" name="TextBox 25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55" name="TextBox 25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64" name="TextBox 25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73" name="TextBox 25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75" name="TextBox 25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97" name="TextBox 25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15" name="TextBox 26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20" name="TextBox 26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29" name="TextBox 26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39" name="TextBox 26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645" name="TextBox 26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57" name="TextBox 26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60" name="TextBox 26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62" name="TextBox 26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65" name="TextBox 26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66" name="TextBox 2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69" name="TextBox 26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72" name="TextBox 26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74" name="TextBox 26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77" name="TextBox 267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84" name="TextBox 2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93" name="TextBox 2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96" name="TextBox 26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98" name="TextBox 26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04" name="TextBox 27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07" name="TextBox 27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10" name="TextBox 27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17" name="TextBox 27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22" name="TextBox 27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23" name="TextBox 27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26" name="TextBox 27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29" name="TextBox 27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31" name="TextBox 27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34" name="TextBox 27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19050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19050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46" name="TextBox 27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49" name="TextBox 27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53" name="TextBox 27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58" name="TextBox 27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59" name="TextBox 27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61" name="TextBox 27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64" name="TextBox 27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65" name="TextBox 27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67" name="TextBox 27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68" name="TextBox 27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70" name="TextBox 27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73" name="TextBox 27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82" name="TextBox 27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88" name="TextBox 27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91" name="TextBox 27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03" name="TextBox 28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04" name="TextBox 28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07" name="TextBox 2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10" name="TextBox 2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12" name="TextBox 2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15" name="TextBox 28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27" name="TextBox 2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28" name="TextBox 2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31" name="TextBox 28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34" name="TextBox 28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36" name="TextBox 28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39" name="TextBox 28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82" name="TextBox 28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84" name="TextBox 28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896" name="TextBox 28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97" name="TextBox 28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24" name="TextBox 29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59" name="TextBox 29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62" name="TextBox 29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80" name="TextBox 29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81" name="TextBox 29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84" name="TextBox 29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87" name="TextBox 29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90" name="TextBox 29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3014" name="TextBox 30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23" name="TextBox 30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26" name="TextBox 30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37" name="TextBox 30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49" name="TextBox 30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52" name="TextBox 30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55" name="TextBox 30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58" name="TextBox 30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70" name="TextBox 30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116</xdr:row>
      <xdr:rowOff>19050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116</xdr:row>
      <xdr:rowOff>19050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89" name="TextBox 30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097" name="TextBox 30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00" name="TextBox 30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03" name="TextBox 31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10" name="TextBox 31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21" name="TextBox 3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24" name="TextBox 31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42" name="TextBox 3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66" name="TextBox 3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75" name="TextBox 31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90" name="TextBox 31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11" name="TextBox 32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20" name="TextBox 32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23" name="TextBox 3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29" name="TextBox 32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41" name="TextBox 32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50" name="TextBox 32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53" name="TextBox 32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68" name="TextBox 3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71" name="TextBox 32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124</xdr:row>
      <xdr:rowOff>19050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89" name="TextBox 3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283</xdr:row>
      <xdr:rowOff>19050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283</xdr:row>
      <xdr:rowOff>19050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301</xdr:row>
      <xdr:rowOff>19050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301</xdr:row>
      <xdr:rowOff>19050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58" name="TextBox 39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964" name="TextBox 39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76" name="TextBox 39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79" name="TextBox 39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85" name="TextBox 39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88" name="TextBox 39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91" name="TextBox 39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03" name="TextBox 40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12" name="TextBox 40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15" name="TextBox 40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36" name="TextBox 40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42" name="TextBox 40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45" name="TextBox 40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48" name="TextBox 40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60" name="TextBox 40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66" name="TextBox 40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69" name="TextBox 40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78" name="TextBox 40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4081" name="TextBox 40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84" name="TextBox 40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87" name="TextBox 40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90" name="TextBox 40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93" name="TextBox 40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099" name="TextBox 40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19050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341</xdr:row>
      <xdr:rowOff>19050</xdr:rowOff>
    </xdr:from>
    <xdr:ext cx="184731" cy="264560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19050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19050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19050</xdr:rowOff>
    </xdr:from>
    <xdr:ext cx="184731" cy="264560"/>
    <xdr:sp macro="" textlink="">
      <xdr:nvSpPr>
        <xdr:cNvPr id="4105" name="TextBox 4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08" name="TextBox 41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11" name="TextBox 41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14" name="TextBox 41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17" name="TextBox 41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23" name="TextBox 41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318</xdr:row>
      <xdr:rowOff>19050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5867400" y="614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318</xdr:row>
      <xdr:rowOff>19050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5867400" y="614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41" name="TextBox 41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47" name="TextBox 4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50" name="TextBox 4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53" name="TextBox 4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65" name="TextBox 4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74" name="TextBox 41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77" name="TextBox 417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98" name="TextBox 41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07" name="TextBox 42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10" name="TextBox 4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13" name="TextBox 4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28" name="TextBox 4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231" name="TextBox 42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34" name="TextBox 4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43" name="TextBox 42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46" name="TextBox 42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49" name="TextBox 42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52" name="TextBox 4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10" name="TextBox 43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12" name="TextBox 43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13" name="TextBox 43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18" name="TextBox 43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21" name="TextBox 4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24" name="TextBox 43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27" name="TextBox 43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30" name="TextBox 43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36" name="TextBox 43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39" name="TextBox 43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45" name="TextBox 43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48" name="TextBox 43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60" name="TextBox 43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72" name="TextBox 4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75" name="TextBox 437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81" name="TextBox 4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90" name="TextBox 4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93" name="TextBox 43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14" name="TextBox 4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420" name="TextBox 44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32" name="TextBox 44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35" name="TextBox 44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41" name="TextBox 44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44" name="TextBox 4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47" name="TextBox 44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59" name="TextBox 44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68" name="TextBox 44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71" name="TextBox 44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301</xdr:row>
      <xdr:rowOff>19050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301</xdr:row>
      <xdr:rowOff>19050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29" name="TextBox 45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33" name="TextBox 45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34" name="TextBox 45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40" name="TextBox 45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42" name="TextBox 45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43" name="TextBox 45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45" name="TextBox 45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47" name="TextBox 45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48" name="TextBox 45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52" name="TextBox 45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53" name="TextBox 45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54" name="TextBox 45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4555" name="TextBox 45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58" name="TextBox 45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61" name="TextBox 45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62" name="TextBox 45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64" name="TextBox 45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66" name="TextBox 45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67" name="TextBox 45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71" name="TextBox 45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72" name="TextBox 45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73" name="TextBox 45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74" name="TextBox 45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77" name="TextBox 45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85" name="TextBox 45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91" name="TextBox 45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92" name="TextBox 45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4593" name="TextBox 45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594" name="TextBox 45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595" name="TextBox 45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596" name="TextBox 45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00" name="TextBox 45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03" name="TextBox 46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05" name="TextBox 46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07" name="TextBox 46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08" name="TextBox 46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12" name="TextBox 46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13" name="TextBox 46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14" name="TextBox 46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4615" name="TextBox 46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16" name="TextBox 46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17" name="TextBox 46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20" name="TextBox 46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28" name="TextBox 46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30" name="TextBox 46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35" name="TextBox 46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36" name="TextBox 4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39" name="TextBox 4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42" name="TextBox 46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49" name="TextBox 46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51" name="TextBox 46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54" name="TextBox 46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55" name="TextBox 46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57" name="TextBox 46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58" name="TextBox 4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60" name="TextBox 46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61" name="TextBox 46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63" name="TextBox 4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66" name="TextBox 46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4672" name="TextBox 46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73" name="TextBox 4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75" name="TextBox 46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77" name="TextBox 46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78" name="TextBox 46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87" name="TextBox 46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93" name="TextBox 4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96" name="TextBox 46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699" name="TextBox 46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11" name="TextBox 47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20" name="TextBox 47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23" name="TextBox 472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41" name="TextBox 47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44" name="TextBox 47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47" name="TextBox 47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50" name="TextBox 47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53" name="TextBox 47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56" name="TextBox 47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59" name="TextBox 47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61" name="TextBox 47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62" name="TextBox 47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64" name="TextBox 47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66" name="TextBox 47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68" name="TextBox 47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72" name="TextBox 47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77" name="TextBox 47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80" name="TextBox 4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83" name="TextBox 47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85" name="TextBox 47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88" name="TextBox 478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90" name="TextBox 47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92" name="TextBox 47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98" name="TextBox 47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04" name="TextBox 48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07" name="TextBox 4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09" name="TextBox 48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10" name="TextBox 48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12" name="TextBox 48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14" name="TextBox 48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22" name="TextBox 4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25" name="TextBox 48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28" name="TextBox 4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31" name="TextBox 48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33" name="TextBox 48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34" name="TextBox 48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36" name="TextBox 48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40" name="TextBox 48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46" name="TextBox 48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49" name="TextBox 48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52" name="TextBox 48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54" name="TextBox 48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55" name="TextBox 48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56" name="TextBox 48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57" name="TextBox 48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58" name="TextBox 48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61" name="TextBox 48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64" name="TextBox 48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67" name="TextBox 48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68" name="TextBox 48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69" name="TextBox 48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70" name="TextBox 48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871" name="TextBox 48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73" name="TextBox 48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74" name="TextBox 48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76" name="TextBox 48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78" name="TextBox 48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79" name="TextBox 48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885" name="TextBox 48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88" name="TextBox 48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91" name="TextBox 48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94" name="TextBox 48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97" name="TextBox 48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00" name="TextBox 48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03" name="TextBox 49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09" name="TextBox 49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12" name="TextBox 49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15" name="TextBox 49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21" name="TextBox 49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927" name="TextBox 49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30" name="TextBox 49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4931" name="TextBox 49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33" name="TextBox 49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34" name="TextBox 49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36" name="TextBox 49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38" name="TextBox 49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39" name="TextBox 49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42" name="TextBox 49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43" name="TextBox 49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4944" name="TextBox 49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45" name="TextBox 49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48" name="TextBox 49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51" name="TextBox 49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53" name="TextBox 49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54" name="TextBox 49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55" name="TextBox 49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56" name="TextBox 49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57" name="TextBox 495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60" name="TextBox 49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61" name="TextBox 49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62" name="TextBox 496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4963" name="TextBox 496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66" name="TextBox 49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67" name="TextBox 49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69" name="TextBox 49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72" name="TextBox 49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74" name="TextBox 49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75" name="TextBox 49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78" name="TextBox 49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79" name="TextBox 49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80" name="TextBox 49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81" name="TextBox 49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82" name="TextBox 49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84" name="TextBox 4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85" name="TextBox 49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86" name="TextBox 49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87" name="TextBox 4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88" name="TextBox 49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93" name="TextBox 49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98" name="TextBox 49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4999" name="TextBox 49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00" name="TextBox 49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01" name="TextBox 50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02" name="TextBox 50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04" name="TextBox 50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05" name="TextBox 50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07" name="TextBox 50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08" name="TextBox 50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10" name="TextBox 50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17" name="TextBox 50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18" name="TextBox 50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19" name="TextBox 50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5020" name="TextBox 50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23" name="TextBox 50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26" name="TextBox 50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29" name="TextBox 50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32" name="TextBox 50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35" name="TextBox 50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38" name="TextBox 50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41" name="TextBox 5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44" name="TextBox 50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47" name="TextBox 50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50" name="TextBox 50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56" name="TextBox 50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62" name="TextBox 50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65" name="TextBox 50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68" name="TextBox 50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71" name="TextBox 50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74" name="TextBox 50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77" name="TextBox 50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80" name="TextBox 50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83" name="TextBox 50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86" name="TextBox 50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89" name="TextBox 50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92" name="TextBox 50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93" name="TextBox 50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94" name="TextBox 50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95" name="TextBox 50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5096" name="TextBox 50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05" name="TextBox 51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07" name="TextBox 5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08" name="TextBox 5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12" name="TextBox 51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13" name="TextBox 51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14" name="TextBox 51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15" name="TextBox 51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16" name="TextBox 51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18" name="TextBox 5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19" name="TextBox 51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22" name="TextBox 51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25" name="TextBox 5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26" name="TextBox 51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27" name="TextBox 51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28" name="TextBox 51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31" name="TextBox 51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32" name="TextBox 51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33" name="TextBox 51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34" name="TextBox 51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37" name="TextBox 51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38" name="TextBox 51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40" name="TextBox 5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43" name="TextBox 51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46" name="TextBox 51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49" name="TextBox 51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50" name="TextBox 51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51" name="TextBox 5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52" name="TextBox 51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53" name="TextBox 51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56" name="TextBox 5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57" name="TextBox 5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59" name="TextBox 51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60" name="TextBox 51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62" name="TextBox 51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64" name="TextBox 51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69" name="TextBox 51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70" name="TextBox 51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71" name="TextBox 51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76" name="TextBox 5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77" name="TextBox 51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85" name="TextBox 5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88" name="TextBox 518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90" name="TextBox 5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351</xdr:row>
      <xdr:rowOff>19050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197" name="TextBox 5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00" name="TextBox 5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03" name="TextBox 52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21" name="TextBox 5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24" name="TextBox 5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27" name="TextBox 5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42" name="TextBox 5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48" name="TextBox 52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51" name="TextBox 5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56" name="TextBox 52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367</xdr:row>
      <xdr:rowOff>19050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367</xdr:row>
      <xdr:rowOff>19050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269" name="TextBox 52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78" name="TextBox 5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84" name="TextBox 52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90" name="TextBox 52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93" name="TextBox 52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302" name="TextBox 53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305" name="TextBox 53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08" name="TextBox 53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14" name="TextBox 53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17" name="TextBox 53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26" name="TextBox 53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29" name="TextBox 53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35" name="TextBox 53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38" name="TextBox 53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41" name="TextBox 53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50" name="TextBox 53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52" name="TextBox 53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53" name="TextBox 53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59" name="TextBox 53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362" name="TextBox 53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64" name="TextBox 5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65" name="TextBox 53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67" name="TextBox 5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70" name="TextBox 5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74" name="TextBox 53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76" name="TextBox 5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377" name="TextBox 5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385</xdr:row>
      <xdr:rowOff>19050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385</xdr:row>
      <xdr:rowOff>19050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80" name="TextBox 53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386" name="TextBox 53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89" name="TextBox 5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92" name="TextBox 5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95" name="TextBox 53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97" name="TextBox 53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98" name="TextBox 53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01" name="TextBox 54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04" name="TextBox 54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07" name="TextBox 5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09" name="TextBox 5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10" name="TextBox 54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13" name="TextBox 54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16" name="TextBox 54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19" name="TextBox 54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22" name="TextBox 54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25" name="TextBox 542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28" name="TextBox 54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31" name="TextBox 54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33" name="TextBox 5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34" name="TextBox 54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37" name="TextBox 54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40" name="TextBox 54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43" name="TextBox 54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46" name="TextBox 54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52" name="TextBox 5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55" name="TextBox 54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58" name="TextBox 54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61" name="TextBox 54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64" name="TextBox 54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70" name="TextBox 5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72" name="TextBox 54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473" name="TextBox 54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76" name="TextBox 54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79" name="TextBox 54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82" name="TextBox 54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85" name="TextBox 54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88" name="TextBox 54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494" name="TextBox 54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497" name="TextBox 54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00" name="TextBox 5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02" name="TextBox 55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03" name="TextBox 5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06" name="TextBox 55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512" name="TextBox 55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15" name="TextBox 55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17" name="TextBox 55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18" name="TextBox 55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20" name="TextBox 55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21" name="TextBox 55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23" name="TextBox 55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24" name="TextBox 55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27" name="TextBox 55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30" name="TextBox 55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358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351</xdr:row>
      <xdr:rowOff>19050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36" name="TextBox 55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39" name="TextBox 55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42" name="TextBox 55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45" name="TextBox 5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48" name="TextBox 55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50" name="TextBox 55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51" name="TextBox 55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60" name="TextBox 55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63" name="TextBox 55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66" name="TextBox 55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69" name="TextBox 55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72" name="TextBox 55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74" name="TextBox 55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75" name="TextBox 55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0</xdr:rowOff>
    </xdr:from>
    <xdr:ext cx="184731" cy="264560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581" name="TextBox 55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359</xdr:row>
      <xdr:rowOff>19050</xdr:rowOff>
    </xdr:from>
    <xdr:ext cx="184731" cy="264560"/>
    <xdr:sp macro="" textlink="">
      <xdr:nvSpPr>
        <xdr:cNvPr id="5587" name="TextBox 55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90" name="TextBox 55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93" name="TextBox 55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96" name="TextBox 55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599" name="TextBox 55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360</xdr:row>
      <xdr:rowOff>0</xdr:rowOff>
    </xdr:from>
    <xdr:ext cx="184731" cy="264560"/>
    <xdr:sp macro="" textlink="">
      <xdr:nvSpPr>
        <xdr:cNvPr id="5602" name="TextBox 56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367</xdr:row>
      <xdr:rowOff>19050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367</xdr:row>
      <xdr:rowOff>19050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05" name="TextBox 56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08" name="TextBox 56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11" name="TextBox 56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14" name="TextBox 56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17" name="TextBox 56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20" name="TextBox 56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22" name="TextBox 56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23" name="TextBox 56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5626" name="TextBox 56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28" name="TextBox 56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629" name="TextBox 56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32" name="TextBox 56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34" name="TextBox 56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35" name="TextBox 56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37" name="TextBox 56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38" name="TextBox 56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41" name="TextBox 56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44" name="TextBox 56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47" name="TextBox 56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49" name="TextBox 5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50" name="TextBox 56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53" name="TextBox 56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56" name="TextBox 56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58" name="TextBox 5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59" name="TextBox 56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61" name="TextBox 56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65" name="TextBox 56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0</xdr:rowOff>
    </xdr:from>
    <xdr:ext cx="184731" cy="264560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71" name="TextBox 56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73" name="TextBox 5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74" name="TextBox 56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77" name="TextBox 56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80" name="TextBox 5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82" name="TextBox 5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83" name="TextBox 56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85" name="TextBox 56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89" name="TextBox 56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94" name="TextBox 56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95" name="TextBox 56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98" name="TextBox 56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01" name="TextBox 5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04" name="TextBox 57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06" name="TextBox 57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07" name="TextBox 57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13" name="TextBox 57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718" name="TextBox 571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19" name="TextBox 57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722" name="TextBox 57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376</xdr:row>
      <xdr:rowOff>19050</xdr:rowOff>
    </xdr:from>
    <xdr:ext cx="184731" cy="264560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25" name="TextBox 5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28" name="TextBox 57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30" name="TextBox 5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31" name="TextBox 57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33" name="TextBox 57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37" name="TextBox 57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377</xdr:row>
      <xdr:rowOff>0</xdr:rowOff>
    </xdr:from>
    <xdr:ext cx="184731" cy="264560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385</xdr:row>
      <xdr:rowOff>19050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385</xdr:row>
      <xdr:rowOff>19050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42" name="TextBox 5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43" name="TextBox 57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746" name="TextBox 57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47" name="TextBox 57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49" name="TextBox 57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50" name="TextBox 57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52" name="TextBox 57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53" name="TextBox 57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54" name="TextBox 57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55" name="TextBox 57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56" name="TextBox 57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57" name="TextBox 575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59" name="TextBox 57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61" name="TextBox 57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62" name="TextBox 57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64" name="TextBox 57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65" name="TextBox 57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67" name="TextBox 57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73" name="TextBox 5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76" name="TextBox 57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79" name="TextBox 57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0</xdr:rowOff>
    </xdr:from>
    <xdr:ext cx="184731" cy="264560"/>
    <xdr:sp macro="" textlink="">
      <xdr:nvSpPr>
        <xdr:cNvPr id="5782" name="TextBox 57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85" name="TextBox 57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88" name="TextBox 57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91" name="TextBox 57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94" name="TextBox 57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97" name="TextBox 57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00" name="TextBox 579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02" name="TextBox 58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03" name="TextBox 58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06" name="TextBox 580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09" name="TextBox 58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12" name="TextBox 58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15" name="TextBox 58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18" name="TextBox 58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21" name="TextBox 5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24" name="TextBox 582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26" name="TextBox 58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27" name="TextBox 58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30" name="TextBox 58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32" name="TextBox 5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833" name="TextBox 58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36" name="TextBox 58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839" name="TextBox 58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42" name="TextBox 58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45" name="TextBox 58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48" name="TextBox 58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50" name="TextBox 58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51" name="TextBox 58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54" name="TextBox 58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857" name="TextBox 58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58" name="TextBox 58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859" name="TextBox 58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60" name="TextBox 58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392</xdr:row>
      <xdr:rowOff>19050</xdr:rowOff>
    </xdr:from>
    <xdr:ext cx="184731" cy="264560"/>
    <xdr:sp macro="" textlink="">
      <xdr:nvSpPr>
        <xdr:cNvPr id="5861" name="TextBox 58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63" name="TextBox 58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64" name="TextBox 58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66" name="TextBox 58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67" name="TextBox 58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68" name="TextBox 58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69" name="TextBox 58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70" name="TextBox 58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72" name="TextBox 58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73" name="TextBox 58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393</xdr:row>
      <xdr:rowOff>0</xdr:rowOff>
    </xdr:from>
    <xdr:ext cx="184731" cy="264560"/>
    <xdr:sp macro="" textlink="">
      <xdr:nvSpPr>
        <xdr:cNvPr id="5874" name="TextBox 58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75" name="TextBox 58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76" name="TextBox 58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77" name="TextBox 58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78" name="TextBox 58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79" name="TextBox 58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0" name="TextBox 58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1" name="TextBox 58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2" name="TextBox 58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3" name="TextBox 58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4" name="TextBox 58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5" name="TextBox 58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6" name="TextBox 58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7" name="TextBox 58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8" name="TextBox 58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9" name="TextBox 58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0" name="TextBox 58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3" name="TextBox 58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4" name="TextBox 58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5" name="TextBox 58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6" name="TextBox 58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897" name="TextBox 58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899" name="TextBox 58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00" name="TextBox 58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02" name="TextBox 59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03" name="TextBox 59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05" name="TextBox 59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06" name="TextBox 5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07" name="TextBox 59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08" name="TextBox 59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09" name="TextBox 59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11" name="TextBox 59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12" name="TextBox 59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13" name="TextBox 59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14" name="TextBox 59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</xdr:row>
      <xdr:rowOff>0</xdr:rowOff>
    </xdr:from>
    <xdr:ext cx="184731" cy="264560"/>
    <xdr:sp macro="" textlink="">
      <xdr:nvSpPr>
        <xdr:cNvPr id="5915" name="TextBox 59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19050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</xdr:row>
      <xdr:rowOff>19050</xdr:rowOff>
    </xdr:from>
    <xdr:ext cx="184731" cy="264560"/>
    <xdr:sp macro="" textlink="">
      <xdr:nvSpPr>
        <xdr:cNvPr id="5917" name="TextBox 59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19050</xdr:rowOff>
    </xdr:from>
    <xdr:ext cx="184731" cy="264560"/>
    <xdr:sp macro="" textlink="">
      <xdr:nvSpPr>
        <xdr:cNvPr id="5918" name="TextBox 59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19050</xdr:rowOff>
    </xdr:from>
    <xdr:ext cx="184731" cy="264560"/>
    <xdr:sp macro="" textlink="">
      <xdr:nvSpPr>
        <xdr:cNvPr id="5919" name="TextBox 59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19050</xdr:rowOff>
    </xdr:from>
    <xdr:ext cx="184731" cy="264560"/>
    <xdr:sp macro="" textlink="">
      <xdr:nvSpPr>
        <xdr:cNvPr id="5920" name="TextBox 59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21" name="TextBox 59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23" name="TextBox 59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24" name="TextBox 59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26" name="TextBox 59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27" name="TextBox 59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29" name="TextBox 59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30" name="TextBox 59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31" name="TextBox 59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32" name="TextBox 59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33" name="TextBox 59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35" name="TextBox 59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36" name="TextBox 59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37" name="TextBox 59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38" name="TextBox 59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39" name="TextBox 59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150</xdr:row>
      <xdr:rowOff>19050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150</xdr:row>
      <xdr:rowOff>19050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42" name="TextBox 59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44" name="TextBox 59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45" name="TextBox 5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46" name="TextBox 59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47" name="TextBox 59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48" name="TextBox 59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49" name="TextBox 59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50" name="TextBox 59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51" name="TextBox 59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52" name="TextBox 59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53" name="TextBox 59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54" name="TextBox 59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56" name="TextBox 59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57" name="TextBox 595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59" name="TextBox 59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60" name="TextBox 59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62" name="TextBox 59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156</xdr:row>
      <xdr:rowOff>0</xdr:rowOff>
    </xdr:from>
    <xdr:ext cx="184731" cy="264560"/>
    <xdr:sp macro="" textlink="">
      <xdr:nvSpPr>
        <xdr:cNvPr id="5963" name="TextBox 596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65" name="TextBox 5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5966" name="TextBox 59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67" name="TextBox 59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5968" name="TextBox 59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69" name="TextBox 59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5970" name="TextBox 59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71" name="TextBox 5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72" name="TextBox 59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73" name="TextBox 59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74" name="TextBox 5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75" name="TextBox 59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77" name="TextBox 59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78" name="TextBox 59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81" name="TextBox 59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82" name="TextBox 59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83" name="TextBox 59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84" name="TextBox 59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5985" name="TextBox 59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86" name="TextBox 5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87" name="TextBox 5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88" name="TextBox 59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89" name="TextBox 59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90" name="TextBox 5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91" name="TextBox 59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92" name="TextBox 59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93" name="TextBox 59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94" name="TextBox 59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95" name="TextBox 59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96" name="TextBox 59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97" name="TextBox 59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98" name="TextBox 59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001" name="TextBox 60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002" name="TextBox 60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003" name="TextBox 60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004" name="TextBox 60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07" name="TextBox 60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08" name="TextBox 60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09" name="TextBox 60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10" name="TextBox 60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11" name="TextBox 6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12" name="TextBox 60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13" name="TextBox 60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14" name="TextBox 60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15" name="TextBox 60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16" name="TextBox 60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17" name="TextBox 60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18" name="TextBox 60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19" name="TextBox 6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20" name="TextBox 60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21" name="TextBox 60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22" name="TextBox 60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25" name="TextBox 60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26" name="TextBox 60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27" name="TextBox 60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28" name="TextBox 60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31" name="TextBox 603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32" name="TextBox 60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33" name="TextBox 60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34" name="TextBox 60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35" name="TextBox 60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36" name="TextBox 60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37" name="TextBox 60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38" name="TextBox 60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39" name="TextBox 60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40" name="TextBox 60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41" name="TextBox 6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42" name="TextBox 60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43" name="TextBox 60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44" name="TextBox 60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45" name="TextBox 60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46" name="TextBox 60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49" name="TextBox 60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50" name="TextBox 60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51" name="TextBox 60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52" name="TextBox 60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55" name="TextBox 60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56" name="TextBox 60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57" name="TextBox 60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58" name="TextBox 60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59" name="TextBox 60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60" name="TextBox 60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61" name="TextBox 60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62" name="TextBox 6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63" name="TextBox 60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64" name="TextBox 60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65" name="TextBox 60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66" name="TextBox 60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67" name="TextBox 6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68" name="TextBox 6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69" name="TextBox 60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70" name="TextBox 60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73" name="TextBox 60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74" name="TextBox 60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75" name="TextBox 60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76" name="TextBox 60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78" name="TextBox 60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79" name="TextBox 60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80" name="TextBox 60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82" name="TextBox 60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83" name="TextBox 60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84" name="TextBox 60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85" name="TextBox 60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86" name="TextBox 60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87" name="TextBox 60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88" name="TextBox 60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89" name="TextBox 60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91" name="TextBox 60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92" name="TextBox 60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94" name="TextBox 60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95" name="TextBox 60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098" name="TextBox 60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099" name="TextBox 60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00" name="TextBox 60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01" name="TextBox 6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03" name="TextBox 6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04" name="TextBox 6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06" name="TextBox 6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07" name="TextBox 6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09" name="TextBox 6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10" name="TextBox 6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11" name="TextBox 6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12" name="TextBox 6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13" name="TextBox 6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14" name="TextBox 6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16" name="TextBox 6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18" name="TextBox 6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19" name="TextBox 6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21" name="TextBox 6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22" name="TextBox 6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23" name="TextBox 6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24" name="TextBox 61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25" name="TextBox 61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27" name="TextBox 61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28" name="TextBox 61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29" name="TextBox 61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30" name="TextBox 61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31" name="TextBox 61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32" name="TextBox 61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33" name="TextBox 61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34" name="TextBox 6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36" name="TextBox 61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37" name="TextBox 613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39" name="TextBox 61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40" name="TextBox 61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42" name="TextBox 61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43" name="TextBox 61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45" name="TextBox 61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46" name="TextBox 61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48" name="TextBox 61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49" name="TextBox 61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50" name="TextBox 61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51" name="TextBox 61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52" name="TextBox 61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54" name="TextBox 61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55" name="TextBox 61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57" name="TextBox 6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58" name="TextBox 6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59" name="TextBox 61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60" name="TextBox 61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61" name="TextBox 61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63" name="TextBox 61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64" name="TextBox 61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65" name="TextBox 61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66" name="TextBox 61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67" name="TextBox 6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68" name="TextBox 61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69" name="TextBox 61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70" name="TextBox 61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71" name="TextBox 61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72" name="TextBox 61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73" name="TextBox 61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19050</xdr:rowOff>
    </xdr:from>
    <xdr:ext cx="184731" cy="264560"/>
    <xdr:sp macro="" textlink="">
      <xdr:nvSpPr>
        <xdr:cNvPr id="6174" name="TextBox 61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75" name="TextBox 61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76" name="TextBox 61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77" name="TextBox 6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78" name="TextBox 6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79" name="TextBox 61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80" name="TextBox 61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81" name="TextBox 61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82" name="TextBox 61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83" name="TextBox 618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85" name="TextBox 61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87" name="TextBox 61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88" name="TextBox 61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160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167</xdr:row>
      <xdr:rowOff>19050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167</xdr:row>
      <xdr:rowOff>19050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193" name="TextBox 61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194" name="TextBox 61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195" name="TextBox 61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196" name="TextBox 6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197" name="TextBox 61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199" name="TextBox 61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00" name="TextBox 61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02" name="TextBox 6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03" name="TextBox 62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04" name="TextBox 6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05" name="TextBox 62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06" name="TextBox 62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09" name="TextBox 62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11" name="TextBox 6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12" name="TextBox 62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167</xdr:row>
      <xdr:rowOff>19050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15" name="TextBox 62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16" name="TextBox 6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17" name="TextBox 62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18" name="TextBox 62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20" name="TextBox 6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21" name="TextBox 6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23" name="TextBox 62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24" name="TextBox 62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26" name="TextBox 6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27" name="TextBox 6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29" name="TextBox 6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30" name="TextBox 62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32" name="TextBox 62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33" name="TextBox 62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35" name="TextBox 6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236" name="TextBox 6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38" name="TextBox 6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239" name="TextBox 62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40" name="TextBox 62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241" name="TextBox 62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42" name="TextBox 62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243" name="TextBox 62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44" name="TextBox 6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45" name="TextBox 62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46" name="TextBox 62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47" name="TextBox 6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48" name="TextBox 6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49" name="TextBox 6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50" name="TextBox 62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51" name="TextBox 62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54" name="TextBox 62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55" name="TextBox 62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56" name="TextBox 62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57" name="TextBox 62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59" name="TextBox 62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60" name="TextBox 6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62" name="TextBox 62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63" name="TextBox 6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64" name="TextBox 62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65" name="TextBox 6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66" name="TextBox 6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67" name="TextBox 6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68" name="TextBox 6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69" name="TextBox 62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70" name="TextBox 6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71" name="TextBox 62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73" name="TextBox 62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74" name="TextBox 62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75" name="TextBox 62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76" name="TextBox 62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0</xdr:rowOff>
    </xdr:from>
    <xdr:ext cx="184731" cy="264560"/>
    <xdr:sp macro="" textlink="">
      <xdr:nvSpPr>
        <xdr:cNvPr id="6277" name="TextBox 62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80" name="TextBox 62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81" name="TextBox 62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82" name="TextBox 62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83" name="TextBox 6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84" name="TextBox 6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86" name="TextBox 6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87" name="TextBox 6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88" name="TextBox 6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89" name="TextBox 6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90" name="TextBox 6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91" name="TextBox 6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92" name="TextBox 6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93" name="TextBox 6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95" name="TextBox 62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98" name="TextBox 62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299" name="TextBox 62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00" name="TextBox 62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01" name="TextBox 63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04" name="TextBox 63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05" name="TextBox 6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06" name="TextBox 63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07" name="TextBox 6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08" name="TextBox 63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09" name="TextBox 63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10" name="TextBox 63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11" name="TextBox 6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12" name="TextBox 63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13" name="TextBox 63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14" name="TextBox 63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15" name="TextBox 63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16" name="TextBox 63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17" name="TextBox 63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18" name="TextBox 63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19" name="TextBox 631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22" name="TextBox 632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23" name="TextBox 6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24" name="TextBox 632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25" name="TextBox 63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28" name="TextBox 632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29" name="TextBox 6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30" name="TextBox 63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31" name="TextBox 63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32" name="TextBox 63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33" name="TextBox 63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34" name="TextBox 63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35" name="TextBox 63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36" name="TextBox 63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37" name="TextBox 63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38" name="TextBox 6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39" name="TextBox 63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40" name="TextBox 6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41" name="TextBox 63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42" name="TextBox 63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43" name="TextBox 63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45" name="TextBox 63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46" name="TextBox 63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47" name="TextBox 6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49" name="TextBox 63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52" name="TextBox 6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53" name="TextBox 6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54" name="TextBox 6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55" name="TextBox 63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56" name="TextBox 63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57" name="TextBox 6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58" name="TextBox 6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59" name="TextBox 6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61" name="TextBox 63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62" name="TextBox 63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63" name="TextBox 63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64" name="TextBox 6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65" name="TextBox 636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67" name="TextBox 63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68" name="TextBox 63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71" name="TextBox 63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72" name="TextBox 63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73" name="TextBox 6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74" name="TextBox 63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76" name="TextBox 6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77" name="TextBox 63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79" name="TextBox 6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80" name="TextBox 6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82" name="TextBox 6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83" name="TextBox 63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84" name="TextBox 63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85" name="TextBox 63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86" name="TextBox 6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89" name="TextBox 63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91" name="TextBox 63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92" name="TextBox 63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94" name="TextBox 63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95" name="TextBox 63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96" name="TextBox 63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97" name="TextBox 63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398" name="TextBox 63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00" name="TextBox 63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01" name="TextBox 64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02" name="TextBox 64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03" name="TextBox 64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04" name="TextBox 64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06" name="TextBox 6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07" name="TextBox 6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09" name="TextBox 64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10" name="TextBox 640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12" name="TextBox 64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13" name="TextBox 64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15" name="TextBox 64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16" name="TextBox 641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18" name="TextBox 64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19" name="TextBox 64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21" name="TextBox 64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22" name="TextBox 64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24" name="TextBox 64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25" name="TextBox 64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27" name="TextBox 64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28" name="TextBox 64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30" name="TextBox 64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31" name="TextBox 6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32" name="TextBox 6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33" name="TextBox 64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34" name="TextBox 64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36" name="TextBox 64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37" name="TextBox 64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39" name="TextBox 64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40" name="TextBox 64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41" name="TextBox 64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42" name="TextBox 6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43" name="TextBox 64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44" name="TextBox 64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45" name="TextBox 64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46" name="TextBox 6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48" name="TextBox 6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49" name="TextBox 64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50" name="TextBox 64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51" name="TextBox 64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52" name="TextBox 6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54" name="TextBox 64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55" name="TextBox 64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56" name="TextBox 64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58" name="TextBox 64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60" name="TextBox 64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61" name="TextBox 64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64" name="TextBox 6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65" name="TextBox 64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66" name="TextBox 6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67" name="TextBox 64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68" name="TextBox 64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69" name="TextBox 64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70" name="TextBox 64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174</xdr:row>
      <xdr:rowOff>19050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72" name="TextBox 6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73" name="TextBox 64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74" name="TextBox 64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75" name="TextBox 6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76" name="TextBox 64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78" name="TextBox 64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79" name="TextBox 6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82" name="TextBox 64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84" name="TextBox 64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175</xdr:row>
      <xdr:rowOff>0</xdr:rowOff>
    </xdr:from>
    <xdr:ext cx="184731" cy="264560"/>
    <xdr:sp macro="" textlink="">
      <xdr:nvSpPr>
        <xdr:cNvPr id="6485" name="TextBox 64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182</xdr:row>
      <xdr:rowOff>19050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182</xdr:row>
      <xdr:rowOff>19050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88" name="TextBox 64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89" name="TextBox 64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90" name="TextBox 64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91" name="TextBox 6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92" name="TextBox 6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93" name="TextBox 64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94" name="TextBox 64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96" name="TextBox 64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97" name="TextBox 64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499" name="TextBox 64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00" name="TextBox 6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02" name="TextBox 65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03" name="TextBox 65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05" name="TextBox 65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06" name="TextBox 65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08" name="TextBox 65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09" name="TextBox 65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182</xdr:row>
      <xdr:rowOff>19050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11" name="TextBox 65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12" name="TextBox 65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14" name="TextBox 65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15" name="TextBox 6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17" name="TextBox 65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18" name="TextBox 65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20" name="TextBox 65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21" name="TextBox 65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23" name="TextBox 65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24" name="TextBox 65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26" name="TextBox 65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28" name="TextBox 65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29" name="TextBox 65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30" name="TextBox 65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6532" name="TextBox 65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33" name="TextBox 65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535" name="TextBox 65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36" name="TextBox 65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38" name="TextBox 65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539" name="TextBox 65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40" name="TextBox 65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41" name="TextBox 65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42" name="TextBox 65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43" name="TextBox 6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44" name="TextBox 65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45" name="TextBox 6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47" name="TextBox 65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48" name="TextBox 65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50" name="TextBox 65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51" name="TextBox 65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52" name="TextBox 65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53" name="TextBox 65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54" name="TextBox 65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55" name="TextBox 65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56" name="TextBox 65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57" name="TextBox 65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58" name="TextBox 65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59" name="TextBox 65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60" name="TextBox 65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61" name="TextBox 65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62" name="TextBox 65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63" name="TextBox 65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64" name="TextBox 65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65" name="TextBox 65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66" name="TextBox 65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67" name="TextBox 656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69" name="TextBox 65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70" name="TextBox 65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71" name="TextBox 65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72" name="TextBox 65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6573" name="TextBox 65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75" name="TextBox 65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76" name="TextBox 65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77" name="TextBox 65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78" name="TextBox 65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79" name="TextBox 65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80" name="TextBox 65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81" name="TextBox 65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82" name="TextBox 65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83" name="TextBox 65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84" name="TextBox 65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85" name="TextBox 65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86" name="TextBox 65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87" name="TextBox 65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88" name="TextBox 65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89" name="TextBox 65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90" name="TextBox 65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91" name="TextBox 659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93" name="TextBox 65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94" name="TextBox 659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95" name="TextBox 65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96" name="TextBox 659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97" name="TextBox 65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599" name="TextBox 65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00" name="TextBox 65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01" name="TextBox 66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02" name="TextBox 66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03" name="TextBox 66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04" name="TextBox 66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05" name="TextBox 66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06" name="TextBox 660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07" name="TextBox 66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08" name="TextBox 66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09" name="TextBox 66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10" name="TextBox 66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11" name="TextBox 66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12" name="TextBox 66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13" name="TextBox 66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14" name="TextBox 66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15" name="TextBox 66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17" name="TextBox 66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18" name="TextBox 66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19" name="TextBox 66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20" name="TextBox 66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21" name="TextBox 66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23" name="TextBox 66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24" name="TextBox 66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25" name="TextBox 6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26" name="TextBox 66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27" name="TextBox 66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28" name="TextBox 66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29" name="TextBox 66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30" name="TextBox 66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31" name="TextBox 66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32" name="TextBox 66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33" name="TextBox 66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34" name="TextBox 66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35" name="TextBox 66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36" name="TextBox 6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37" name="TextBox 66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38" name="TextBox 66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39" name="TextBox 66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41" name="TextBox 66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42" name="TextBox 66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43" name="TextBox 66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44" name="TextBox 66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45" name="TextBox 66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47" name="TextBox 66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48" name="TextBox 66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49" name="TextBox 66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50" name="TextBox 66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51" name="TextBox 66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52" name="TextBox 66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53" name="TextBox 66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54" name="TextBox 66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55" name="TextBox 66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56" name="TextBox 6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57" name="TextBox 66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58" name="TextBox 6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59" name="TextBox 66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60" name="TextBox 66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61" name="TextBox 66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63" name="TextBox 66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64" name="TextBox 66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65" name="TextBox 66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67" name="TextBox 66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68" name="TextBox 66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69" name="TextBox 66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70" name="TextBox 66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71" name="TextBox 66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72" name="TextBox 667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73" name="TextBox 66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74" name="TextBox 66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75" name="TextBox 66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76" name="TextBox 66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77" name="TextBox 66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78" name="TextBox 66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79" name="TextBox 66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80" name="TextBox 6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81" name="TextBox 66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82" name="TextBox 66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83" name="TextBox 668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85" name="TextBox 66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86" name="TextBox 668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87" name="TextBox 66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88" name="TextBox 66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90" name="TextBox 66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91" name="TextBox 66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92" name="TextBox 66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93" name="TextBox 66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94" name="TextBox 66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95" name="TextBox 66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96" name="TextBox 66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697" name="TextBox 66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98" name="TextBox 6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699" name="TextBox 66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00" name="TextBox 66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01" name="TextBox 67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02" name="TextBox 67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03" name="TextBox 6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04" name="TextBox 67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05" name="TextBox 67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06" name="TextBox 670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08" name="TextBox 670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09" name="TextBox 67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10" name="TextBox 67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11" name="TextBox 67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12" name="TextBox 67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14" name="TextBox 67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15" name="TextBox 67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16" name="TextBox 67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17" name="TextBox 67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18" name="TextBox 67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19" name="TextBox 67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20" name="TextBox 67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21" name="TextBox 67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22" name="TextBox 67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23" name="TextBox 67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24" name="TextBox 67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25" name="TextBox 6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26" name="TextBox 67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27" name="TextBox 67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28" name="TextBox 67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29" name="TextBox 67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30" name="TextBox 67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32" name="TextBox 67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33" name="TextBox 67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34" name="TextBox 67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35" name="TextBox 67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36" name="TextBox 67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37" name="TextBox 67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38" name="TextBox 6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39" name="TextBox 67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40" name="TextBox 67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41" name="TextBox 67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42" name="TextBox 67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43" name="TextBox 67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44" name="TextBox 67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45" name="TextBox 67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46" name="TextBox 67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47" name="TextBox 67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48" name="TextBox 67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49" name="TextBox 67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50" name="TextBox 67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51" name="TextBox 67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52" name="TextBox 67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54" name="TextBox 67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55" name="TextBox 67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56" name="TextBox 67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57" name="TextBox 67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58" name="TextBox 67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60" name="TextBox 67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61" name="TextBox 676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62" name="TextBox 67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63" name="TextBox 67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64" name="TextBox 67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65" name="TextBox 67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66" name="TextBox 67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67" name="TextBox 67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68" name="TextBox 6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69" name="TextBox 67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70" name="TextBox 67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71" name="TextBox 67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72" name="TextBox 67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73" name="TextBox 6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74" name="TextBox 67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75" name="TextBox 67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76" name="TextBox 67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78" name="TextBox 67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79" name="TextBox 67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80" name="TextBox 67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81" name="TextBox 67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82" name="TextBox 67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83" name="TextBox 67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84" name="TextBox 67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85" name="TextBox 67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86" name="TextBox 67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87" name="TextBox 67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19050</xdr:rowOff>
    </xdr:from>
    <xdr:ext cx="184731" cy="264560"/>
    <xdr:sp macro="" textlink="">
      <xdr:nvSpPr>
        <xdr:cNvPr id="6788" name="TextBox 67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89" name="TextBox 67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90" name="TextBox 67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91" name="TextBox 67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92" name="TextBox 67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93" name="TextBox 67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94" name="TextBox 67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95" name="TextBox 67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96" name="TextBox 67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97" name="TextBox 679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799" name="TextBox 67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800" name="TextBox 67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801" name="TextBox 68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190</xdr:row>
      <xdr:rowOff>0</xdr:rowOff>
    </xdr:from>
    <xdr:ext cx="184731" cy="264560"/>
    <xdr:sp macro="" textlink="">
      <xdr:nvSpPr>
        <xdr:cNvPr id="6802" name="TextBox 68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06" name="TextBox 68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07" name="TextBox 6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6808" name="TextBox 68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09" name="TextBox 68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6810" name="TextBox 68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11" name="TextBox 68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6812" name="TextBox 68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13" name="TextBox 68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14" name="TextBox 68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15" name="TextBox 68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16" name="TextBox 68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17" name="TextBox 68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18" name="TextBox 6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19" name="TextBox 68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20" name="TextBox 68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21" name="TextBox 68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23" name="TextBox 68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24" name="TextBox 68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25" name="TextBox 68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26" name="TextBox 68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27" name="TextBox 68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28" name="TextBox 6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29" name="TextBox 6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30" name="TextBox 68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31" name="TextBox 68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32" name="TextBox 6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33" name="TextBox 68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34" name="TextBox 68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35" name="TextBox 68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36" name="TextBox 68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37" name="TextBox 6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38" name="TextBox 68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39" name="TextBox 68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40" name="TextBox 68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42" name="TextBox 68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43" name="TextBox 68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44" name="TextBox 68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45" name="TextBox 68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0</xdr:rowOff>
    </xdr:from>
    <xdr:ext cx="184731" cy="264560"/>
    <xdr:sp macro="" textlink="">
      <xdr:nvSpPr>
        <xdr:cNvPr id="6846" name="TextBox 68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48" name="TextBox 68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49" name="TextBox 68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50" name="TextBox 68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51" name="TextBox 68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52" name="TextBox 68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53" name="TextBox 68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54" name="TextBox 68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55" name="TextBox 68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56" name="TextBox 68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57" name="TextBox 68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58" name="TextBox 68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59" name="TextBox 68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60" name="TextBox 68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61" name="TextBox 68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62" name="TextBox 68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63" name="TextBox 68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64" name="TextBox 68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66" name="TextBox 68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67" name="TextBox 68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68" name="TextBox 68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69" name="TextBox 68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70" name="TextBox 68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72" name="TextBox 68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73" name="TextBox 68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74" name="TextBox 68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75" name="TextBox 68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76" name="TextBox 68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77" name="TextBox 68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78" name="TextBox 68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79" name="TextBox 68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80" name="TextBox 68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81" name="TextBox 68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82" name="TextBox 68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83" name="TextBox 68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84" name="TextBox 68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85" name="TextBox 68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86" name="TextBox 68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87" name="TextBox 68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88" name="TextBox 688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90" name="TextBox 68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91" name="TextBox 68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92" name="TextBox 68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93" name="TextBox 68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94" name="TextBox 68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96" name="TextBox 68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6897" name="TextBox 68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898" name="TextBox 68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6899" name="TextBox 68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00" name="TextBox 68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6901" name="TextBox 69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02" name="TextBox 69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6903" name="TextBox 690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04" name="TextBox 69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05" name="TextBox 69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06" name="TextBox 69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07" name="TextBox 69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08" name="TextBox 69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09" name="TextBox 69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10" name="TextBox 69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11" name="TextBox 69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12" name="TextBox 69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14" name="TextBox 69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15" name="TextBox 69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16" name="TextBox 69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17" name="TextBox 69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207</xdr:row>
      <xdr:rowOff>0</xdr:rowOff>
    </xdr:from>
    <xdr:ext cx="184731" cy="264560"/>
    <xdr:sp macro="" textlink="">
      <xdr:nvSpPr>
        <xdr:cNvPr id="6918" name="TextBox 69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19050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19050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21" name="TextBox 69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22" name="TextBox 69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6923" name="TextBox 69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24" name="TextBox 69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6925" name="TextBox 69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26" name="TextBox 69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6927" name="TextBox 69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28" name="TextBox 69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29" name="TextBox 69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30" name="TextBox 69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31" name="TextBox 69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32" name="TextBox 69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33" name="TextBox 69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34" name="TextBox 69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35" name="TextBox 69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36" name="TextBox 69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38" name="TextBox 69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39" name="TextBox 69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40" name="TextBox 69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41" name="TextBox 69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42" name="TextBox 69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43" name="TextBox 69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44" name="TextBox 69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45" name="TextBox 69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46" name="TextBox 69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47" name="TextBox 69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48" name="TextBox 69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49" name="TextBox 69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50" name="TextBox 69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51" name="TextBox 69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52" name="TextBox 69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53" name="TextBox 69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54" name="TextBox 69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55" name="TextBox 695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57" name="TextBox 69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58" name="TextBox 69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59" name="TextBox 69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60" name="TextBox 69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0</xdr:rowOff>
    </xdr:from>
    <xdr:ext cx="184731" cy="264560"/>
    <xdr:sp macro="" textlink="">
      <xdr:nvSpPr>
        <xdr:cNvPr id="6961" name="TextBox 69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63" name="TextBox 69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64" name="TextBox 69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65" name="TextBox 69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66" name="TextBox 69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67" name="TextBox 69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68" name="TextBox 69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69" name="TextBox 69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70" name="TextBox 69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71" name="TextBox 6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72" name="TextBox 69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73" name="TextBox 69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74" name="TextBox 6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75" name="TextBox 69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76" name="TextBox 69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77" name="TextBox 69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78" name="TextBox 69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79" name="TextBox 69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81" name="TextBox 69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82" name="TextBox 69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83" name="TextBox 69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84" name="TextBox 69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85" name="TextBox 69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87" name="TextBox 6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88" name="TextBox 69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89" name="TextBox 69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90" name="TextBox 69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91" name="TextBox 69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92" name="TextBox 69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93" name="TextBox 69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94" name="TextBox 69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95" name="TextBox 69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96" name="TextBox 69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97" name="TextBox 69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98" name="TextBox 69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6999" name="TextBox 69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00" name="TextBox 6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01" name="TextBox 70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02" name="TextBox 70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03" name="TextBox 70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05" name="TextBox 70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06" name="TextBox 70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07" name="TextBox 70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08" name="TextBox 70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09" name="TextBox 70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11" name="TextBox 7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7012" name="TextBox 70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13" name="TextBox 70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7014" name="TextBox 70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15" name="TextBox 70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7016" name="TextBox 70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17" name="TextBox 70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7018" name="TextBox 70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19" name="TextBox 7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20" name="TextBox 70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21" name="TextBox 70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22" name="TextBox 7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23" name="TextBox 70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24" name="TextBox 70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25" name="TextBox 70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26" name="TextBox 70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27" name="TextBox 70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29" name="TextBox 70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30" name="TextBox 70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31" name="TextBox 70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32" name="TextBox 70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33" name="TextBox 70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7035" name="TextBox 70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7036" name="TextBox 70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37" name="TextBox 70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7038" name="TextBox 70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39" name="TextBox 70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224</xdr:row>
      <xdr:rowOff>19050</xdr:rowOff>
    </xdr:from>
    <xdr:ext cx="184731" cy="264560"/>
    <xdr:sp macro="" textlink="">
      <xdr:nvSpPr>
        <xdr:cNvPr id="7040" name="TextBox 70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41" name="TextBox 70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42" name="TextBox 70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43" name="TextBox 70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44" name="TextBox 70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45" name="TextBox 70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46" name="TextBox 70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47" name="TextBox 70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48" name="TextBox 70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49" name="TextBox 70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51" name="TextBox 70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52" name="TextBox 70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7053" name="TextBox 70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19050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19050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56" name="TextBox 70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57" name="TextBox 70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58" name="TextBox 70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59" name="TextBox 70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60" name="TextBox 70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61" name="TextBox 70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62" name="TextBox 70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63" name="TextBox 70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64" name="TextBox 70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65" name="TextBox 70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66" name="TextBox 70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67" name="TextBox 70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68" name="TextBox 70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69" name="TextBox 70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70" name="TextBox 70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71" name="TextBox 70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73" name="TextBox 70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74" name="TextBox 70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75" name="TextBox 70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76" name="TextBox 70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236</xdr:row>
      <xdr:rowOff>0</xdr:rowOff>
    </xdr:from>
    <xdr:ext cx="184731" cy="264560"/>
    <xdr:sp macro="" textlink="">
      <xdr:nvSpPr>
        <xdr:cNvPr id="7077" name="TextBox 70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78" name="TextBox 7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79" name="TextBox 70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080" name="TextBox 70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81" name="TextBox 70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082" name="TextBox 708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83" name="TextBox 70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084" name="TextBox 708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85" name="TextBox 70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86" name="TextBox 70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87" name="TextBox 70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88" name="TextBox 70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89" name="TextBox 70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90" name="TextBox 70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91" name="TextBox 70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92" name="TextBox 70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93" name="TextBox 70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95" name="TextBox 70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96" name="TextBox 70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97" name="TextBox 70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98" name="TextBox 70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099" name="TextBox 70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00" name="TextBox 70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01" name="TextBox 7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02" name="TextBox 7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03" name="TextBox 71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04" name="TextBox 7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05" name="TextBox 71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06" name="TextBox 71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07" name="TextBox 71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08" name="TextBox 7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09" name="TextBox 7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10" name="TextBox 71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11" name="TextBox 71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12" name="TextBox 71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14" name="TextBox 71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15" name="TextBox 71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16" name="TextBox 71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17" name="TextBox 71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7118" name="TextBox 71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20" name="TextBox 71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21" name="TextBox 7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22" name="TextBox 71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23" name="TextBox 71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24" name="TextBox 7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25" name="TextBox 7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26" name="TextBox 71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27" name="TextBox 71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28" name="TextBox 7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29" name="TextBox 7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30" name="TextBox 7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31" name="TextBox 7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32" name="TextBox 7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33" name="TextBox 7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34" name="TextBox 7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35" name="TextBox 7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36" name="TextBox 7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38" name="TextBox 7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39" name="TextBox 7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40" name="TextBox 7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41" name="TextBox 71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42" name="TextBox 71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44" name="TextBox 7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45" name="TextBox 71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46" name="TextBox 71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47" name="TextBox 71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48" name="TextBox 71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49" name="TextBox 71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50" name="TextBox 71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51" name="TextBox 71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52" name="TextBox 71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53" name="TextBox 71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54" name="TextBox 7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55" name="TextBox 7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56" name="TextBox 71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57" name="TextBox 71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58" name="TextBox 71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59" name="TextBox 71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60" name="TextBox 71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62" name="TextBox 71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63" name="TextBox 71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64" name="TextBox 71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65" name="TextBox 71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66" name="TextBox 71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68" name="TextBox 7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169" name="TextBox 71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70" name="TextBox 7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171" name="TextBox 71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72" name="TextBox 71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173" name="TextBox 71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74" name="TextBox 71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175" name="TextBox 71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76" name="TextBox 7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77" name="TextBox 71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78" name="TextBox 71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79" name="TextBox 71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80" name="TextBox 7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81" name="TextBox 7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82" name="TextBox 71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83" name="TextBox 71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84" name="TextBox 718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86" name="TextBox 71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87" name="TextBox 71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88" name="TextBox 7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89" name="TextBox 71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90" name="TextBox 71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192" name="TextBox 71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193" name="TextBox 71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94" name="TextBox 71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195" name="TextBox 71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96" name="TextBox 71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197" name="TextBox 71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98" name="TextBox 7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199" name="TextBox 7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00" name="TextBox 71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01" name="TextBox 72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02" name="TextBox 72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03" name="TextBox 72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04" name="TextBox 72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05" name="TextBox 72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06" name="TextBox 72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08" name="TextBox 72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09" name="TextBox 72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10" name="TextBox 72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12" name="TextBox 72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213" name="TextBox 72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14" name="TextBox 7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215" name="TextBox 72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16" name="TextBox 7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217" name="TextBox 72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18" name="TextBox 72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19050</xdr:rowOff>
    </xdr:from>
    <xdr:ext cx="184731" cy="264560"/>
    <xdr:sp macro="" textlink="">
      <xdr:nvSpPr>
        <xdr:cNvPr id="7219" name="TextBox 72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20" name="TextBox 72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21" name="TextBox 72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22" name="TextBox 72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23" name="TextBox 7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24" name="TextBox 72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25" name="TextBox 72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26" name="TextBox 72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27" name="TextBox 72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28" name="TextBox 72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30" name="TextBox 72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31" name="TextBox 72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32" name="TextBox 72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233" name="TextBox 72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34" name="TextBox 7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35" name="TextBox 72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36" name="TextBox 72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37" name="TextBox 72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38" name="TextBox 7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39" name="TextBox 7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40" name="TextBox 7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41" name="TextBox 7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42" name="TextBox 72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43" name="TextBox 7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44" name="TextBox 7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45" name="TextBox 7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46" name="TextBox 724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48" name="TextBox 72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49" name="TextBox 72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50" name="TextBox 72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51" name="TextBox 72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252" name="TextBox 725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53" name="TextBox 7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54" name="TextBox 72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55" name="TextBox 72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56" name="TextBox 72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57" name="TextBox 7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58" name="TextBox 7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59" name="TextBox 72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60" name="TextBox 72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61" name="TextBox 72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62" name="TextBox 7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63" name="TextBox 7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64" name="TextBox 7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65" name="TextBox 726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67" name="TextBox 72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68" name="TextBox 72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69" name="TextBox 72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70" name="TextBox 72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242</xdr:row>
      <xdr:rowOff>0</xdr:rowOff>
    </xdr:from>
    <xdr:ext cx="184731" cy="264560"/>
    <xdr:sp macro="" textlink="">
      <xdr:nvSpPr>
        <xdr:cNvPr id="7271" name="TextBox 72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247</xdr:row>
      <xdr:rowOff>19050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247</xdr:row>
      <xdr:rowOff>19050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74" name="TextBox 72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75" name="TextBox 7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276" name="TextBox 7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77" name="TextBox 7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278" name="TextBox 7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79" name="TextBox 72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280" name="TextBox 72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81" name="TextBox 7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82" name="TextBox 7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83" name="TextBox 7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84" name="TextBox 7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85" name="TextBox 72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86" name="TextBox 7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87" name="TextBox 72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88" name="TextBox 7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89" name="TextBox 72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91" name="TextBox 72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92" name="TextBox 72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93" name="TextBox 7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94" name="TextBox 72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295" name="TextBox 72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296" name="TextBox 72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297" name="TextBox 72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298" name="TextBox 72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299" name="TextBox 72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00" name="TextBox 7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01" name="TextBox 7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02" name="TextBox 7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03" name="TextBox 7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04" name="TextBox 73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05" name="TextBox 7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06" name="TextBox 73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07" name="TextBox 7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08" name="TextBox 73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10" name="TextBox 73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11" name="TextBox 73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12" name="TextBox 73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13" name="TextBox 73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0</xdr:rowOff>
    </xdr:from>
    <xdr:ext cx="184731" cy="264560"/>
    <xdr:sp macro="" textlink="">
      <xdr:nvSpPr>
        <xdr:cNvPr id="7314" name="TextBox 73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16" name="TextBox 73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17" name="TextBox 73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18" name="TextBox 73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19" name="TextBox 73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20" name="TextBox 7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21" name="TextBox 73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22" name="TextBox 73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23" name="TextBox 73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24" name="TextBox 7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25" name="TextBox 73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26" name="TextBox 7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27" name="TextBox 7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28" name="TextBox 73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29" name="TextBox 7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30" name="TextBox 73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31" name="TextBox 73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32" name="TextBox 73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34" name="TextBox 73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35" name="TextBox 73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36" name="TextBox 73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37" name="TextBox 73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38" name="TextBox 73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40" name="TextBox 7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41" name="TextBox 73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42" name="TextBox 7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43" name="TextBox 73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44" name="TextBox 73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45" name="TextBox 73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46" name="TextBox 73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47" name="TextBox 73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48" name="TextBox 7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49" name="TextBox 73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50" name="TextBox 73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51" name="TextBox 73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52" name="TextBox 73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53" name="TextBox 73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54" name="TextBox 73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55" name="TextBox 73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56" name="TextBox 73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58" name="TextBox 73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59" name="TextBox 73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60" name="TextBox 73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61" name="TextBox 73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62" name="TextBox 73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64" name="TextBox 73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365" name="TextBox 73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66" name="TextBox 7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367" name="TextBox 73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68" name="TextBox 73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369" name="TextBox 73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70" name="TextBox 7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371" name="TextBox 73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72" name="TextBox 73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73" name="TextBox 73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74" name="TextBox 73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75" name="TextBox 73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76" name="TextBox 73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77" name="TextBox 73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78" name="TextBox 73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79" name="TextBox 73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80" name="TextBox 73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82" name="TextBox 73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83" name="TextBox 73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84" name="TextBox 73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85" name="TextBox 73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86" name="TextBox 73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388" name="TextBox 73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389" name="TextBox 73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90" name="TextBox 73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391" name="TextBox 73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92" name="TextBox 7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393" name="TextBox 73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94" name="TextBox 73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95" name="TextBox 73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96" name="TextBox 73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97" name="TextBox 7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98" name="TextBox 73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399" name="TextBox 73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00" name="TextBox 73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01" name="TextBox 74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02" name="TextBox 74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04" name="TextBox 74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05" name="TextBox 74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06" name="TextBox 74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08" name="TextBox 74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409" name="TextBox 74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10" name="TextBox 7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411" name="TextBox 74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12" name="TextBox 74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413" name="TextBox 74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14" name="TextBox 74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415" name="TextBox 74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16" name="TextBox 7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17" name="TextBox 74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18" name="TextBox 74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19" name="TextBox 7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20" name="TextBox 74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21" name="TextBox 74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22" name="TextBox 74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23" name="TextBox 74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24" name="TextBox 742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26" name="TextBox 74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27" name="TextBox 74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28" name="TextBox 74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29" name="TextBox 74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30" name="TextBox 7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31" name="TextBox 7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32" name="TextBox 7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33" name="TextBox 74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34" name="TextBox 74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35" name="TextBox 74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36" name="TextBox 74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37" name="TextBox 74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38" name="TextBox 74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39" name="TextBox 7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40" name="TextBox 7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41" name="TextBox 7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42" name="TextBox 74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44" name="TextBox 74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45" name="TextBox 74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46" name="TextBox 74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47" name="TextBox 74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48" name="TextBox 74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49" name="TextBox 74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50" name="TextBox 74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51" name="TextBox 74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52" name="TextBox 7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53" name="TextBox 7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54" name="TextBox 74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55" name="TextBox 74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56" name="TextBox 74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57" name="TextBox 74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58" name="TextBox 7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59" name="TextBox 74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60" name="TextBox 74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61" name="TextBox 74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63" name="TextBox 74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64" name="TextBox 74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65" name="TextBox 74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66" name="TextBox 74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467" name="TextBox 74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469" name="TextBox 74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70" name="TextBox 7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471" name="TextBox 74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72" name="TextBox 74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473" name="TextBox 74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74" name="TextBox 74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255</xdr:row>
      <xdr:rowOff>19050</xdr:rowOff>
    </xdr:from>
    <xdr:ext cx="184731" cy="264560"/>
    <xdr:sp macro="" textlink="">
      <xdr:nvSpPr>
        <xdr:cNvPr id="7475" name="TextBox 74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76" name="TextBox 74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77" name="TextBox 74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78" name="TextBox 74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79" name="TextBox 7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80" name="TextBox 74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81" name="TextBox 7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82" name="TextBox 74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83" name="TextBox 74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84" name="TextBox 74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86" name="TextBox 74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87" name="TextBox 74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7488" name="TextBox 74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89" name="TextBox 74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90" name="TextBox 74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91" name="TextBox 74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92" name="TextBox 74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93" name="TextBox 74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94" name="TextBox 74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95" name="TextBox 74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96" name="TextBox 74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97" name="TextBox 74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98" name="TextBox 7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499" name="TextBox 74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500" name="TextBox 74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501" name="TextBox 750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503" name="TextBox 75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504" name="TextBox 75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505" name="TextBox 75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506" name="TextBox 75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7507" name="TextBox 75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08" name="TextBox 75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09" name="TextBox 75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10" name="TextBox 75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11" name="TextBox 75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12" name="TextBox 75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13" name="TextBox 75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14" name="TextBox 75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15" name="TextBox 7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16" name="TextBox 75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17" name="TextBox 75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18" name="TextBox 75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19" name="TextBox 75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20" name="TextBox 75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22" name="TextBox 75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23" name="TextBox 75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24" name="TextBox 75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25" name="TextBox 75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7526" name="TextBox 75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27" name="TextBox 75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28" name="TextBox 75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29" name="TextBox 75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30" name="TextBox 75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31" name="TextBox 75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32" name="TextBox 75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33" name="TextBox 75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34" name="TextBox 7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35" name="TextBox 75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36" name="TextBox 75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37" name="TextBox 75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38" name="TextBox 75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39" name="TextBox 75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41" name="TextBox 75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42" name="TextBox 75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43" name="TextBox 75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45" name="TextBox 75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46" name="TextBox 75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47" name="TextBox 75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49" name="TextBox 75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50" name="TextBox 7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52" name="TextBox 75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53" name="TextBox 75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55" name="TextBox 75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56" name="TextBox 75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58" name="TextBox 75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61" name="TextBox 75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62" name="TextBox 75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260</xdr:row>
      <xdr:rowOff>0</xdr:rowOff>
    </xdr:from>
    <xdr:ext cx="184731" cy="264560"/>
    <xdr:sp macro="" textlink="">
      <xdr:nvSpPr>
        <xdr:cNvPr id="7564" name="TextBox 75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19050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19050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67" name="TextBox 75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68" name="TextBox 75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70" name="TextBox 75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71" name="TextBox 75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73" name="TextBox 75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74" name="TextBox 75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76" name="TextBox 7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77" name="TextBox 75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79" name="TextBox 75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82" name="TextBox 75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83" name="TextBox 75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85" name="TextBox 75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86" name="TextBox 75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88" name="TextBox 75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89" name="TextBox 75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91" name="TextBox 75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92" name="TextBox 75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94" name="TextBox 75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95" name="TextBox 75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97" name="TextBox 75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98" name="TextBox 75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600" name="TextBox 75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601" name="TextBox 76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603" name="TextBox 76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270</xdr:row>
      <xdr:rowOff>0</xdr:rowOff>
    </xdr:from>
    <xdr:ext cx="184731" cy="264560"/>
    <xdr:sp macro="" textlink="">
      <xdr:nvSpPr>
        <xdr:cNvPr id="7604" name="TextBox 76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06" name="TextBox 7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607" name="TextBox 76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08" name="TextBox 76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609" name="TextBox 76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10" name="TextBox 76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611" name="TextBox 76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12" name="TextBox 7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13" name="TextBox 76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14" name="TextBox 76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15" name="TextBox 76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16" name="TextBox 76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17" name="TextBox 76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18" name="TextBox 76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19" name="TextBox 76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20" name="TextBox 761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22" name="TextBox 76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23" name="TextBox 76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24" name="TextBox 76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25" name="TextBox 76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26" name="TextBox 762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27" name="TextBox 76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28" name="TextBox 76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29" name="TextBox 76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30" name="TextBox 76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31" name="TextBox 76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32" name="TextBox 76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33" name="TextBox 76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34" name="TextBox 7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35" name="TextBox 76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36" name="TextBox 7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37" name="TextBox 76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38" name="TextBox 76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39" name="TextBox 763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41" name="TextBox 76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42" name="TextBox 76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43" name="TextBox 76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44" name="TextBox 764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0</xdr:rowOff>
    </xdr:from>
    <xdr:ext cx="184731" cy="264560"/>
    <xdr:sp macro="" textlink="">
      <xdr:nvSpPr>
        <xdr:cNvPr id="7645" name="TextBox 764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47" name="TextBox 76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48" name="TextBox 76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49" name="TextBox 76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50" name="TextBox 764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51" name="TextBox 7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52" name="TextBox 7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53" name="TextBox 76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54" name="TextBox 76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55" name="TextBox 7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56" name="TextBox 76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57" name="TextBox 76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58" name="TextBox 7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59" name="TextBox 76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60" name="TextBox 7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61" name="TextBox 76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62" name="TextBox 76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63" name="TextBox 766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65" name="TextBox 76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66" name="TextBox 76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68" name="TextBox 76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69" name="TextBox 76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71" name="TextBox 76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72" name="TextBox 76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74" name="TextBox 76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75" name="TextBox 76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77" name="TextBox 76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78" name="TextBox 76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80" name="TextBox 76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81" name="TextBox 76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83" name="TextBox 76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84" name="TextBox 76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86" name="TextBox 76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87" name="TextBox 768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89" name="TextBox 76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90" name="TextBox 76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92" name="TextBox 76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93" name="TextBox 76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95" name="TextBox 76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696" name="TextBox 76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698" name="TextBox 76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699" name="TextBox 76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01" name="TextBox 77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02" name="TextBox 770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04" name="TextBox 77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05" name="TextBox 77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07" name="TextBox 77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08" name="TextBox 77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10" name="TextBox 77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11" name="TextBox 77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13" name="TextBox 77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14" name="TextBox 77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16" name="TextBox 77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17" name="TextBox 77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19" name="TextBox 77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20" name="TextBox 77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21" name="TextBox 7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22" name="TextBox 77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23" name="TextBox 77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24" name="TextBox 77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25" name="TextBox 7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26" name="TextBox 77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27" name="TextBox 77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28" name="TextBox 77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29" name="TextBox 77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30" name="TextBox 7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31" name="TextBox 77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32" name="TextBox 77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33" name="TextBox 77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35" name="TextBox 77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36" name="TextBox 77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37" name="TextBox 77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39" name="TextBox 77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40" name="TextBox 77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41" name="TextBox 77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42" name="TextBox 77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43" name="TextBox 77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44" name="TextBox 77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45" name="TextBox 77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46" name="TextBox 77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47" name="TextBox 77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48" name="TextBox 77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49" name="TextBox 77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50" name="TextBox 77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51" name="TextBox 77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52" name="TextBox 77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53" name="TextBox 77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54" name="TextBox 77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55" name="TextBox 775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57" name="TextBox 77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58" name="TextBox 77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59" name="TextBox 77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760" name="TextBox 77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61" name="TextBox 77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62" name="TextBox 77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63" name="TextBox 77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64" name="TextBox 77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65" name="TextBox 77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66" name="TextBox 77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67" name="TextBox 77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68" name="TextBox 7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69" name="TextBox 77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70" name="TextBox 77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71" name="TextBox 77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72" name="TextBox 77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73" name="TextBox 77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75" name="TextBox 77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76" name="TextBox 77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77" name="TextBox 77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78" name="TextBox 77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779" name="TextBox 77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80" name="TextBox 7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81" name="TextBox 77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82" name="TextBox 77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83" name="TextBox 77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84" name="TextBox 77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85" name="TextBox 77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86" name="TextBox 77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87" name="TextBox 77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88" name="TextBox 77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89" name="TextBox 77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90" name="TextBox 77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91" name="TextBox 77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92" name="TextBox 77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94" name="TextBox 77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95" name="TextBox 77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96" name="TextBox 77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97" name="TextBox 77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798" name="TextBox 77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800" name="TextBox 77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01" name="TextBox 7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802" name="TextBox 78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03" name="TextBox 78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804" name="TextBox 78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05" name="TextBox 78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274</xdr:row>
      <xdr:rowOff>19050</xdr:rowOff>
    </xdr:from>
    <xdr:ext cx="184731" cy="264560"/>
    <xdr:sp macro="" textlink="">
      <xdr:nvSpPr>
        <xdr:cNvPr id="7806" name="TextBox 780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07" name="TextBox 7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08" name="TextBox 78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09" name="TextBox 78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10" name="TextBox 7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11" name="TextBox 78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12" name="TextBox 7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13" name="TextBox 78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14" name="TextBox 78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15" name="TextBox 78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17" name="TextBox 78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18" name="TextBox 78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7819" name="TextBox 78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20" name="TextBox 7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21" name="TextBox 7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22" name="TextBox 78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23" name="TextBox 78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24" name="TextBox 78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25" name="TextBox 78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26" name="TextBox 78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27" name="TextBox 7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28" name="TextBox 78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29" name="TextBox 7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30" name="TextBox 78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31" name="TextBox 78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32" name="TextBox 78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34" name="TextBox 78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35" name="TextBox 78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36" name="TextBox 78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37" name="TextBox 78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277</xdr:row>
      <xdr:rowOff>0</xdr:rowOff>
    </xdr:from>
    <xdr:ext cx="184731" cy="264560"/>
    <xdr:sp macro="" textlink="">
      <xdr:nvSpPr>
        <xdr:cNvPr id="7838" name="TextBox 78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39" name="TextBox 78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40" name="TextBox 78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41" name="TextBox 78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42" name="TextBox 78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43" name="TextBox 78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44" name="TextBox 78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45" name="TextBox 78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46" name="TextBox 78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47" name="TextBox 78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48" name="TextBox 78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49" name="TextBox 78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50" name="TextBox 78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51" name="TextBox 785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53" name="TextBox 78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54" name="TextBox 785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55" name="TextBox 78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56" name="TextBox 785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57" name="TextBox 78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58" name="TextBox 78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59" name="TextBox 78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60" name="TextBox 78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61" name="TextBox 78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62" name="TextBox 78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63" name="TextBox 78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64" name="TextBox 78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65" name="TextBox 78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66" name="TextBox 78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67" name="TextBox 78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68" name="TextBox 78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69" name="TextBox 78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70" name="TextBox 786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72" name="TextBox 78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73" name="TextBox 78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74" name="TextBox 78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75" name="TextBox 78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76" name="TextBox 78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77" name="TextBox 78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78" name="TextBox 78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79" name="TextBox 78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80" name="TextBox 78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81" name="TextBox 78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82" name="TextBox 78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83" name="TextBox 78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84" name="TextBox 78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85" name="TextBox 78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86" name="TextBox 78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87" name="TextBox 78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88" name="TextBox 78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89" name="TextBox 78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91" name="TextBox 78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92" name="TextBox 78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93" name="TextBox 78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94" name="TextBox 78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278</xdr:row>
      <xdr:rowOff>0</xdr:rowOff>
    </xdr:from>
    <xdr:ext cx="184731" cy="264560"/>
    <xdr:sp macro="" textlink="">
      <xdr:nvSpPr>
        <xdr:cNvPr id="7895" name="TextBox 78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283</xdr:row>
      <xdr:rowOff>19050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283</xdr:row>
      <xdr:rowOff>19050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898" name="TextBox 78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899" name="TextBox 78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00" name="TextBox 78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01" name="TextBox 79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02" name="TextBox 79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03" name="TextBox 79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04" name="TextBox 79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05" name="TextBox 79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06" name="TextBox 79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07" name="TextBox 79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08" name="TextBox 79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09" name="TextBox 79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10" name="TextBox 790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12" name="TextBox 79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13" name="TextBox 79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14" name="TextBox 79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15" name="TextBox 79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16" name="TextBox 791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17" name="TextBox 79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18" name="TextBox 79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19" name="TextBox 79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20" name="TextBox 79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21" name="TextBox 79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22" name="TextBox 79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23" name="TextBox 79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24" name="TextBox 79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25" name="TextBox 79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26" name="TextBox 79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27" name="TextBox 79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28" name="TextBox 79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29" name="TextBox 792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31" name="TextBox 793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32" name="TextBox 79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33" name="TextBox 79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34" name="TextBox 79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288</xdr:row>
      <xdr:rowOff>0</xdr:rowOff>
    </xdr:from>
    <xdr:ext cx="184731" cy="264560"/>
    <xdr:sp macro="" textlink="">
      <xdr:nvSpPr>
        <xdr:cNvPr id="7935" name="TextBox 79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36" name="TextBox 79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37" name="TextBox 79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38" name="TextBox 79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39" name="TextBox 79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40" name="TextBox 79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41" name="TextBox 79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42" name="TextBox 79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43" name="TextBox 79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44" name="TextBox 79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45" name="TextBox 7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46" name="TextBox 79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47" name="TextBox 79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48" name="TextBox 79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50" name="TextBox 79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51" name="TextBox 79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52" name="TextBox 79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53" name="TextBox 79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54" name="TextBox 79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55" name="TextBox 79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56" name="TextBox 79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57" name="TextBox 79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58" name="TextBox 79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59" name="TextBox 79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60" name="TextBox 79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61" name="TextBox 79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62" name="TextBox 79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63" name="TextBox 79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64" name="TextBox 79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65" name="TextBox 79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66" name="TextBox 79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67" name="TextBox 796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69" name="TextBox 79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70" name="TextBox 79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71" name="TextBox 79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72" name="TextBox 79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289</xdr:row>
      <xdr:rowOff>0</xdr:rowOff>
    </xdr:from>
    <xdr:ext cx="184731" cy="264560"/>
    <xdr:sp macro="" textlink="">
      <xdr:nvSpPr>
        <xdr:cNvPr id="7973" name="TextBox 79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74" name="TextBox 7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75" name="TextBox 79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7976" name="TextBox 79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77" name="TextBox 79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7978" name="TextBox 79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79" name="TextBox 79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7980" name="TextBox 79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81" name="TextBox 79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82" name="TextBox 79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83" name="TextBox 79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84" name="TextBox 7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85" name="TextBox 79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86" name="TextBox 7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87" name="TextBox 79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88" name="TextBox 79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89" name="TextBox 79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91" name="TextBox 79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92" name="TextBox 79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93" name="TextBox 79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94" name="TextBox 79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7995" name="TextBox 79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7996" name="TextBox 7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7997" name="TextBox 7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7998" name="TextBox 79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7999" name="TextBox 79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00" name="TextBox 7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01" name="TextBox 80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02" name="TextBox 80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03" name="TextBox 8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04" name="TextBox 80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05" name="TextBox 8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06" name="TextBox 80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07" name="TextBox 80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08" name="TextBox 80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10" name="TextBox 80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11" name="TextBox 80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12" name="TextBox 80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13" name="TextBox 80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0</xdr:rowOff>
    </xdr:from>
    <xdr:ext cx="184731" cy="264560"/>
    <xdr:sp macro="" textlink="">
      <xdr:nvSpPr>
        <xdr:cNvPr id="8014" name="TextBox 80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16" name="TextBox 80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17" name="TextBox 80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18" name="TextBox 80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19" name="TextBox 80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20" name="TextBox 80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21" name="TextBox 8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22" name="TextBox 80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23" name="TextBox 80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24" name="TextBox 80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25" name="TextBox 80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26" name="TextBox 80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27" name="TextBox 80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28" name="TextBox 80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29" name="TextBox 80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30" name="TextBox 80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31" name="TextBox 80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32" name="TextBox 80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34" name="TextBox 80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35" name="TextBox 80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36" name="TextBox 80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37" name="TextBox 80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38" name="TextBox 80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40" name="TextBox 8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41" name="TextBox 80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42" name="TextBox 80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43" name="TextBox 80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44" name="TextBox 80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45" name="TextBox 80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46" name="TextBox 80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47" name="TextBox 80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48" name="TextBox 80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49" name="TextBox 80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50" name="TextBox 80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51" name="TextBox 80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52" name="TextBox 80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53" name="TextBox 80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54" name="TextBox 80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55" name="TextBox 80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56" name="TextBox 80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58" name="TextBox 80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59" name="TextBox 80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60" name="TextBox 80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61" name="TextBox 80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62" name="TextBox 80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64" name="TextBox 80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065" name="TextBox 80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66" name="TextBox 80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067" name="TextBox 80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68" name="TextBox 8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069" name="TextBox 80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70" name="TextBox 80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071" name="TextBox 80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72" name="TextBox 8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73" name="TextBox 80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74" name="TextBox 80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75" name="TextBox 80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76" name="TextBox 80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77" name="TextBox 80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78" name="TextBox 80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79" name="TextBox 80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80" name="TextBox 80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82" name="TextBox 80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83" name="TextBox 80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84" name="TextBox 80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85" name="TextBox 80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86" name="TextBox 80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088" name="TextBox 80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089" name="TextBox 80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90" name="TextBox 80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091" name="TextBox 80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92" name="TextBox 80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093" name="TextBox 80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94" name="TextBox 80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95" name="TextBox 80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96" name="TextBox 80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97" name="TextBox 80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98" name="TextBox 80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099" name="TextBox 80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00" name="TextBox 80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01" name="TextBox 81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02" name="TextBox 81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04" name="TextBox 81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05" name="TextBox 81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06" name="TextBox 81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08" name="TextBox 8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109" name="TextBox 81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10" name="TextBox 81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111" name="TextBox 81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12" name="TextBox 8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113" name="TextBox 81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14" name="TextBox 81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115" name="TextBox 81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16" name="TextBox 81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17" name="TextBox 81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18" name="TextBox 81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19" name="TextBox 8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20" name="TextBox 81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21" name="TextBox 8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22" name="TextBox 81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23" name="TextBox 81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24" name="TextBox 812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26" name="TextBox 81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27" name="TextBox 81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28" name="TextBox 81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29" name="TextBox 81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30" name="TextBox 81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31" name="TextBox 8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32" name="TextBox 81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33" name="TextBox 81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34" name="TextBox 8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35" name="TextBox 81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36" name="TextBox 81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37" name="TextBox 81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38" name="TextBox 81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39" name="TextBox 81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40" name="TextBox 8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41" name="TextBox 81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42" name="TextBox 81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44" name="TextBox 81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45" name="TextBox 8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46" name="TextBox 8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47" name="TextBox 8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48" name="TextBox 81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49" name="TextBox 81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50" name="TextBox 8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51" name="TextBox 8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52" name="TextBox 8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53" name="TextBox 8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54" name="TextBox 81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55" name="TextBox 81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56" name="TextBox 81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57" name="TextBox 8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58" name="TextBox 81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59" name="TextBox 81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60" name="TextBox 81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61" name="TextBox 81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63" name="TextBox 81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64" name="TextBox 81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65" name="TextBox 81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66" name="TextBox 81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167" name="TextBox 81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169" name="TextBox 81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70" name="TextBox 81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171" name="TextBox 81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72" name="TextBox 81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173" name="TextBox 81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74" name="TextBox 81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292</xdr:row>
      <xdr:rowOff>19050</xdr:rowOff>
    </xdr:from>
    <xdr:ext cx="184731" cy="264560"/>
    <xdr:sp macro="" textlink="">
      <xdr:nvSpPr>
        <xdr:cNvPr id="8175" name="TextBox 81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76" name="TextBox 8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77" name="TextBox 81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78" name="TextBox 81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79" name="TextBox 81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80" name="TextBox 8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81" name="TextBox 81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82" name="TextBox 81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83" name="TextBox 81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84" name="TextBox 81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86" name="TextBox 81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87" name="TextBox 81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293</xdr:row>
      <xdr:rowOff>0</xdr:rowOff>
    </xdr:from>
    <xdr:ext cx="184731" cy="264560"/>
    <xdr:sp macro="" textlink="">
      <xdr:nvSpPr>
        <xdr:cNvPr id="8188" name="TextBox 8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89" name="TextBox 8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90" name="TextBox 8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91" name="TextBox 81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92" name="TextBox 81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93" name="TextBox 81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94" name="TextBox 81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95" name="TextBox 8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96" name="TextBox 8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97" name="TextBox 81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98" name="TextBox 8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199" name="TextBox 8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200" name="TextBox 81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201" name="TextBox 820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203" name="TextBox 8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204" name="TextBox 82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205" name="TextBox 82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206" name="TextBox 82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295</xdr:row>
      <xdr:rowOff>0</xdr:rowOff>
    </xdr:from>
    <xdr:ext cx="184731" cy="264560"/>
    <xdr:sp macro="" textlink="">
      <xdr:nvSpPr>
        <xdr:cNvPr id="8207" name="TextBox 82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08" name="TextBox 82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09" name="TextBox 82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10" name="TextBox 82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11" name="TextBox 82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12" name="TextBox 82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13" name="TextBox 82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14" name="TextBox 8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15" name="TextBox 8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16" name="TextBox 82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17" name="TextBox 82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18" name="TextBox 82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19" name="TextBox 82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20" name="TextBox 82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22" name="TextBox 82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23" name="TextBox 82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24" name="TextBox 82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25" name="TextBox 82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26" name="TextBox 82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27" name="TextBox 8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28" name="TextBox 82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29" name="TextBox 82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30" name="TextBox 82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31" name="TextBox 8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32" name="TextBox 82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33" name="TextBox 82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34" name="TextBox 8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35" name="TextBox 82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36" name="TextBox 8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37" name="TextBox 82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38" name="TextBox 82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39" name="TextBox 82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41" name="TextBox 82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42" name="TextBox 82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43" name="TextBox 82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44" name="TextBox 82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45" name="TextBox 82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46" name="TextBox 8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47" name="TextBox 8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48" name="TextBox 82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49" name="TextBox 82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50" name="TextBox 8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51" name="TextBox 82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52" name="TextBox 82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53" name="TextBox 8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54" name="TextBox 82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55" name="TextBox 8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56" name="TextBox 82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57" name="TextBox 82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58" name="TextBox 82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60" name="TextBox 82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61" name="TextBox 82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62" name="TextBox 82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63" name="TextBox 82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296</xdr:row>
      <xdr:rowOff>0</xdr:rowOff>
    </xdr:from>
    <xdr:ext cx="184731" cy="264560"/>
    <xdr:sp macro="" textlink="">
      <xdr:nvSpPr>
        <xdr:cNvPr id="8264" name="TextBox 82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301</xdr:row>
      <xdr:rowOff>19050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301</xdr:row>
      <xdr:rowOff>19050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67" name="TextBox 82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68" name="TextBox 8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69" name="TextBox 82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70" name="TextBox 8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71" name="TextBox 8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72" name="TextBox 82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73" name="TextBox 8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74" name="TextBox 8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75" name="TextBox 82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76" name="TextBox 82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77" name="TextBox 8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78" name="TextBox 82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79" name="TextBox 82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81" name="TextBox 82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82" name="TextBox 82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83" name="TextBox 82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84" name="TextBox 82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85" name="TextBox 82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86" name="TextBox 82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87" name="TextBox 8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88" name="TextBox 82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89" name="TextBox 82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90" name="TextBox 8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91" name="TextBox 82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92" name="TextBox 82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93" name="TextBox 82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94" name="TextBox 82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95" name="TextBox 82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96" name="TextBox 8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97" name="TextBox 82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98" name="TextBox 82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300" name="TextBox 82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301" name="TextBox 83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302" name="TextBox 83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303" name="TextBox 83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304</xdr:row>
      <xdr:rowOff>0</xdr:rowOff>
    </xdr:from>
    <xdr:ext cx="184731" cy="264560"/>
    <xdr:sp macro="" textlink="">
      <xdr:nvSpPr>
        <xdr:cNvPr id="8304" name="TextBox 83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05" name="TextBox 83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06" name="TextBox 8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07" name="TextBox 83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08" name="TextBox 83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09" name="TextBox 83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10" name="TextBox 83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11" name="TextBox 83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12" name="TextBox 83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13" name="TextBox 83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14" name="TextBox 83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15" name="TextBox 8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16" name="TextBox 83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17" name="TextBox 83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19" name="TextBox 83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20" name="TextBox 83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21" name="TextBox 83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22" name="TextBox 83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23" name="TextBox 83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24" name="TextBox 83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25" name="TextBox 8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26" name="TextBox 83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27" name="TextBox 83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28" name="TextBox 83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29" name="TextBox 83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30" name="TextBox 83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31" name="TextBox 8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32" name="TextBox 83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33" name="TextBox 83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34" name="TextBox 8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35" name="TextBox 83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36" name="TextBox 83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38" name="TextBox 83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39" name="TextBox 83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40" name="TextBox 83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41" name="TextBox 83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42" name="TextBox 83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43" name="TextBox 83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44" name="TextBox 83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45" name="TextBox 83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46" name="TextBox 8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47" name="TextBox 83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48" name="TextBox 83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49" name="TextBox 83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50" name="TextBox 8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51" name="TextBox 83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52" name="TextBox 83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53" name="TextBox 8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54" name="TextBox 83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55" name="TextBox 83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56" name="TextBox 83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57" name="TextBox 83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58" name="TextBox 83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60" name="TextBox 83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61" name="TextBox 83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62" name="TextBox 83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63" name="TextBox 83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307</xdr:row>
      <xdr:rowOff>0</xdr:rowOff>
    </xdr:from>
    <xdr:ext cx="184731" cy="264560"/>
    <xdr:sp macro="" textlink="">
      <xdr:nvSpPr>
        <xdr:cNvPr id="8364" name="TextBox 83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65" name="TextBox 8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66" name="TextBox 8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67" name="TextBox 83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68" name="TextBox 83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69" name="TextBox 83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70" name="TextBox 83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71" name="TextBox 83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72" name="TextBox 8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73" name="TextBox 83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74" name="TextBox 8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75" name="TextBox 83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76" name="TextBox 8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77" name="TextBox 837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79" name="TextBox 83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80" name="TextBox 83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81" name="TextBox 83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82" name="TextBox 83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83" name="TextBox 83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84" name="TextBox 83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85" name="TextBox 8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86" name="TextBox 8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87" name="TextBox 83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88" name="TextBox 8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89" name="TextBox 83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90" name="TextBox 83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91" name="TextBox 83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92" name="TextBox 8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93" name="TextBox 83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94" name="TextBox 8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95" name="TextBox 83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96" name="TextBox 83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98" name="TextBox 83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399" name="TextBox 83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400" name="TextBox 83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401" name="TextBox 84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305</xdr:row>
      <xdr:rowOff>0</xdr:rowOff>
    </xdr:from>
    <xdr:ext cx="184731" cy="264560"/>
    <xdr:sp macro="" textlink="">
      <xdr:nvSpPr>
        <xdr:cNvPr id="8402" name="TextBox 84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03" name="TextBox 84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04" name="TextBox 84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05" name="TextBox 84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06" name="TextBox 8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07" name="TextBox 8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08" name="TextBox 84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09" name="TextBox 84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10" name="TextBox 8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11" name="TextBox 84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12" name="TextBox 84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13" name="TextBox 8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14" name="TextBox 84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15" name="TextBox 84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16" name="TextBox 8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17" name="TextBox 84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18" name="TextBox 84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20" name="TextBox 84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21" name="TextBox 84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22" name="TextBox 84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23" name="TextBox 84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306</xdr:row>
      <xdr:rowOff>0</xdr:rowOff>
    </xdr:from>
    <xdr:ext cx="184731" cy="264560"/>
    <xdr:sp macro="" textlink="">
      <xdr:nvSpPr>
        <xdr:cNvPr id="8424" name="TextBox 84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25" name="TextBox 8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26" name="TextBox 8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427" name="TextBox 84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28" name="TextBox 84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429" name="TextBox 84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30" name="TextBox 84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431" name="TextBox 84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32" name="TextBox 84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33" name="TextBox 84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34" name="TextBox 84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35" name="TextBox 8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36" name="TextBox 84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37" name="TextBox 84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38" name="TextBox 8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39" name="TextBox 84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40" name="TextBox 84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42" name="TextBox 84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43" name="TextBox 84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44" name="TextBox 84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45" name="TextBox 84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46" name="TextBox 84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47" name="TextBox 8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48" name="TextBox 84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49" name="TextBox 84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50" name="TextBox 84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51" name="TextBox 8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52" name="TextBox 84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53" name="TextBox 84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54" name="TextBox 8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55" name="TextBox 84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56" name="TextBox 84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57" name="TextBox 84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58" name="TextBox 84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59" name="TextBox 845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61" name="TextBox 846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62" name="TextBox 84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63" name="TextBox 84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64" name="TextBox 846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0</xdr:rowOff>
    </xdr:from>
    <xdr:ext cx="184731" cy="264560"/>
    <xdr:sp macro="" textlink="">
      <xdr:nvSpPr>
        <xdr:cNvPr id="8465" name="TextBox 84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67" name="TextBox 84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68" name="TextBox 84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69" name="TextBox 84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70" name="TextBox 84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71" name="TextBox 84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72" name="TextBox 8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73" name="TextBox 84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74" name="TextBox 84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75" name="TextBox 8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76" name="TextBox 84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77" name="TextBox 84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78" name="TextBox 84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79" name="TextBox 8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80" name="TextBox 8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81" name="TextBox 84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82" name="TextBox 84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83" name="TextBox 848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85" name="TextBox 84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86" name="TextBox 848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87" name="TextBox 84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88" name="TextBox 84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89" name="TextBox 84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91" name="TextBox 8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92" name="TextBox 84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93" name="TextBox 8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94" name="TextBox 84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95" name="TextBox 84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96" name="TextBox 84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97" name="TextBox 84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98" name="TextBox 84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499" name="TextBox 8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00" name="TextBox 84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01" name="TextBox 85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02" name="TextBox 85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03" name="TextBox 85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04" name="TextBox 85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05" name="TextBox 85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06" name="TextBox 85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07" name="TextBox 850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09" name="TextBox 85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10" name="TextBox 85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11" name="TextBox 85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12" name="TextBox 85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13" name="TextBox 85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15" name="TextBox 8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16" name="TextBox 85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17" name="TextBox 85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18" name="TextBox 85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19" name="TextBox 85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20" name="TextBox 85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21" name="TextBox 85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22" name="TextBox 85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23" name="TextBox 85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24" name="TextBox 85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25" name="TextBox 85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26" name="TextBox 85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27" name="TextBox 85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28" name="TextBox 85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29" name="TextBox 85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30" name="TextBox 85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31" name="TextBox 853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33" name="TextBox 85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34" name="TextBox 85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35" name="TextBox 85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36" name="TextBox 85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37" name="TextBox 85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39" name="TextBox 85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40" name="TextBox 85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41" name="TextBox 85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42" name="TextBox 85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43" name="TextBox 85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44" name="TextBox 85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45" name="TextBox 8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46" name="TextBox 8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47" name="TextBox 85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48" name="TextBox 85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49" name="TextBox 85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50" name="TextBox 8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51" name="TextBox 85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52" name="TextBox 85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53" name="TextBox 85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55" name="TextBox 85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56" name="TextBox 85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57" name="TextBox 85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59" name="TextBox 85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60" name="TextBox 85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61" name="TextBox 85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62" name="TextBox 85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63" name="TextBox 85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64" name="TextBox 85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65" name="TextBox 85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566" name="TextBox 85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67" name="TextBox 85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68" name="TextBox 85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69" name="TextBox 85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70" name="TextBox 85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71" name="TextBox 85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72" name="TextBox 85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73" name="TextBox 85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74" name="TextBox 85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75" name="TextBox 857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77" name="TextBox 85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78" name="TextBox 85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79" name="TextBox 85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580" name="TextBox 85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81" name="TextBox 85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82" name="TextBox 8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83" name="TextBox 85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84" name="TextBox 85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85" name="TextBox 85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86" name="TextBox 85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87" name="TextBox 85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88" name="TextBox 85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89" name="TextBox 85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90" name="TextBox 8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91" name="TextBox 85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92" name="TextBox 85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93" name="TextBox 85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95" name="TextBox 85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96" name="TextBox 85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97" name="TextBox 85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98" name="TextBox 85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599" name="TextBox 85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00" name="TextBox 85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01" name="TextBox 86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02" name="TextBox 86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03" name="TextBox 86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04" name="TextBox 86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05" name="TextBox 86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06" name="TextBox 86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07" name="TextBox 86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08" name="TextBox 86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09" name="TextBox 86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10" name="TextBox 86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11" name="TextBox 86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12" name="TextBox 86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14" name="TextBox 86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15" name="TextBox 86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16" name="TextBox 86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17" name="TextBox 86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18" name="TextBox 86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620" name="TextBox 86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21" name="TextBox 86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622" name="TextBox 86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23" name="TextBox 86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624" name="TextBox 86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25" name="TextBox 86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309</xdr:row>
      <xdr:rowOff>19050</xdr:rowOff>
    </xdr:from>
    <xdr:ext cx="184731" cy="264560"/>
    <xdr:sp macro="" textlink="">
      <xdr:nvSpPr>
        <xdr:cNvPr id="8626" name="TextBox 86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27" name="TextBox 86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28" name="TextBox 86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29" name="TextBox 86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30" name="TextBox 8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31" name="TextBox 86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32" name="TextBox 86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33" name="TextBox 86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34" name="TextBox 86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35" name="TextBox 86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37" name="TextBox 86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38" name="TextBox 86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310</xdr:row>
      <xdr:rowOff>0</xdr:rowOff>
    </xdr:from>
    <xdr:ext cx="184731" cy="264560"/>
    <xdr:sp macro="" textlink="">
      <xdr:nvSpPr>
        <xdr:cNvPr id="8639" name="TextBox 86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40" name="TextBox 86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41" name="TextBox 86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42" name="TextBox 86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43" name="TextBox 86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44" name="TextBox 86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45" name="TextBox 86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46" name="TextBox 86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47" name="TextBox 86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48" name="TextBox 86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49" name="TextBox 8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50" name="TextBox 86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51" name="TextBox 86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52" name="TextBox 865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54" name="TextBox 86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55" name="TextBox 86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56" name="TextBox 86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57" name="TextBox 86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312</xdr:row>
      <xdr:rowOff>0</xdr:rowOff>
    </xdr:from>
    <xdr:ext cx="184731" cy="264560"/>
    <xdr:sp macro="" textlink="">
      <xdr:nvSpPr>
        <xdr:cNvPr id="8658" name="TextBox 86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59" name="TextBox 86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60" name="TextBox 8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61" name="TextBox 86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62" name="TextBox 86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63" name="TextBox 8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64" name="TextBox 86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65" name="TextBox 86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66" name="TextBox 8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67" name="TextBox 86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68" name="TextBox 86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69" name="TextBox 86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70" name="TextBox 86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71" name="TextBox 86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73" name="TextBox 86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74" name="TextBox 86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75" name="TextBox 86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76" name="TextBox 86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77" name="TextBox 86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78" name="TextBox 8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79" name="TextBox 86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80" name="TextBox 86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81" name="TextBox 86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82" name="TextBox 8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83" name="TextBox 86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84" name="TextBox 86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85" name="TextBox 86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86" name="TextBox 86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87" name="TextBox 86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88" name="TextBox 86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89" name="TextBox 86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90" name="TextBox 86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92" name="TextBox 86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93" name="TextBox 86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94" name="TextBox 86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95" name="TextBox 86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96" name="TextBox 86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97" name="TextBox 86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98" name="TextBox 86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699" name="TextBox 86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00" name="TextBox 86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01" name="TextBox 8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02" name="TextBox 87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03" name="TextBox 87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04" name="TextBox 87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05" name="TextBox 87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06" name="TextBox 87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07" name="TextBox 87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08" name="TextBox 87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09" name="TextBox 87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11" name="TextBox 87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12" name="TextBox 87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13" name="TextBox 87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14" name="TextBox 87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315</xdr:row>
      <xdr:rowOff>0</xdr:rowOff>
    </xdr:from>
    <xdr:ext cx="184731" cy="264560"/>
    <xdr:sp macro="" textlink="">
      <xdr:nvSpPr>
        <xdr:cNvPr id="8715" name="TextBox 87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16" name="TextBox 87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17" name="TextBox 87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18" name="TextBox 87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19" name="TextBox 87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20" name="TextBox 87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21" name="TextBox 8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22" name="TextBox 87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23" name="TextBox 87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24" name="TextBox 87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25" name="TextBox 8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26" name="TextBox 87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27" name="TextBox 87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28" name="TextBox 87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30" name="TextBox 87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31" name="TextBox 87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32" name="TextBox 87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33" name="TextBox 87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34" name="TextBox 87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35" name="TextBox 87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36" name="TextBox 87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37" name="TextBox 87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38" name="TextBox 87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39" name="TextBox 87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40" name="TextBox 87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41" name="TextBox 87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42" name="TextBox 8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43" name="TextBox 87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44" name="TextBox 87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45" name="TextBox 87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46" name="TextBox 87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47" name="TextBox 87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49" name="TextBox 87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50" name="TextBox 87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51" name="TextBox 87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52" name="TextBox 87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53" name="TextBox 87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54" name="TextBox 87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55" name="TextBox 87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56" name="TextBox 87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57" name="TextBox 87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58" name="TextBox 87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59" name="TextBox 87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60" name="TextBox 87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61" name="TextBox 87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62" name="TextBox 87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63" name="TextBox 87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64" name="TextBox 87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65" name="TextBox 87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66" name="TextBox 87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68" name="TextBox 87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69" name="TextBox 87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70" name="TextBox 87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71" name="TextBox 87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72" name="TextBox 87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73" name="TextBox 8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74" name="TextBox 87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75" name="TextBox 87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76" name="TextBox 87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77" name="TextBox 87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78" name="TextBox 87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79" name="TextBox 87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80" name="TextBox 8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81" name="TextBox 87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82" name="TextBox 87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83" name="TextBox 87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84" name="TextBox 87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85" name="TextBox 87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87" name="TextBox 87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88" name="TextBox 87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89" name="TextBox 87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90" name="TextBox 87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314</xdr:row>
      <xdr:rowOff>0</xdr:rowOff>
    </xdr:from>
    <xdr:ext cx="184731" cy="264560"/>
    <xdr:sp macro="" textlink="">
      <xdr:nvSpPr>
        <xdr:cNvPr id="8791" name="TextBox 87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792" name="TextBox 87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793" name="TextBox 87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794" name="TextBox 87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795" name="TextBox 87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796" name="TextBox 87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797" name="TextBox 87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798" name="TextBox 87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799" name="TextBox 87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00" name="TextBox 87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01" name="TextBox 8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02" name="TextBox 88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03" name="TextBox 88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04" name="TextBox 88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06" name="TextBox 88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07" name="TextBox 88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08" name="TextBox 88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09" name="TextBox 88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10" name="TextBox 88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11" name="TextBox 88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12" name="TextBox 8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13" name="TextBox 88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14" name="TextBox 88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15" name="TextBox 88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16" name="TextBox 88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17" name="TextBox 88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18" name="TextBox 8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19" name="TextBox 88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20" name="TextBox 8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21" name="TextBox 88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22" name="TextBox 88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23" name="TextBox 882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25" name="TextBox 88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26" name="TextBox 88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27" name="TextBox 88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28" name="TextBox 88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29" name="TextBox 88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30" name="TextBox 88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31" name="TextBox 88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32" name="TextBox 88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33" name="TextBox 88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34" name="TextBox 88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35" name="TextBox 88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36" name="TextBox 88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37" name="TextBox 8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38" name="TextBox 88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39" name="TextBox 88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40" name="TextBox 88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41" name="TextBox 88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42" name="TextBox 88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44" name="TextBox 88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45" name="TextBox 88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46" name="TextBox 88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47" name="TextBox 88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48" name="TextBox 88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49" name="TextBox 88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50" name="TextBox 88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51" name="TextBox 88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52" name="TextBox 88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53" name="TextBox 88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54" name="TextBox 88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55" name="TextBox 88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56" name="TextBox 88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57" name="TextBox 88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58" name="TextBox 88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59" name="TextBox 88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60" name="TextBox 88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61" name="TextBox 88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63" name="TextBox 88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64" name="TextBox 88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65" name="TextBox 88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66" name="TextBox 88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313</xdr:row>
      <xdr:rowOff>0</xdr:rowOff>
    </xdr:from>
    <xdr:ext cx="184731" cy="264560"/>
    <xdr:sp macro="" textlink="">
      <xdr:nvSpPr>
        <xdr:cNvPr id="8867" name="TextBox 88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318</xdr:row>
      <xdr:rowOff>19050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318</xdr:row>
      <xdr:rowOff>19050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70" name="TextBox 88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71" name="TextBox 88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72" name="TextBox 88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73" name="TextBox 88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74" name="TextBox 88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75" name="TextBox 88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76" name="TextBox 88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77" name="TextBox 88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78" name="TextBox 88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79" name="TextBox 88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80" name="TextBox 88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81" name="TextBox 88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82" name="TextBox 888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84" name="TextBox 888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85" name="TextBox 88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86" name="TextBox 88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87" name="TextBox 88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88" name="TextBox 88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89" name="TextBox 88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90" name="TextBox 88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91" name="TextBox 88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92" name="TextBox 88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93" name="TextBox 88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94" name="TextBox 88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95" name="TextBox 88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96" name="TextBox 88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97" name="TextBox 88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98" name="TextBox 88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899" name="TextBox 88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900" name="TextBox 88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901" name="TextBox 890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903" name="TextBox 89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904" name="TextBox 89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905" name="TextBox 89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906" name="TextBox 89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321</xdr:row>
      <xdr:rowOff>0</xdr:rowOff>
    </xdr:from>
    <xdr:ext cx="184731" cy="264560"/>
    <xdr:sp macro="" textlink="">
      <xdr:nvSpPr>
        <xdr:cNvPr id="8907" name="TextBox 890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08" name="TextBox 89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09" name="TextBox 89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10" name="TextBox 89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11" name="TextBox 89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12" name="TextBox 89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13" name="TextBox 89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14" name="TextBox 89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15" name="TextBox 89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16" name="TextBox 89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17" name="TextBox 89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18" name="TextBox 89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19" name="TextBox 89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20" name="TextBox 891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22" name="TextBox 89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23" name="TextBox 89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24" name="TextBox 89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25" name="TextBox 89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26" name="TextBox 892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27" name="TextBox 89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28" name="TextBox 89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29" name="TextBox 89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30" name="TextBox 89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31" name="TextBox 89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32" name="TextBox 89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33" name="TextBox 89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34" name="TextBox 89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35" name="TextBox 89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36" name="TextBox 89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37" name="TextBox 89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38" name="TextBox 89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39" name="TextBox 893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41" name="TextBox 89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42" name="TextBox 89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43" name="TextBox 89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44" name="TextBox 894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322</xdr:row>
      <xdr:rowOff>0</xdr:rowOff>
    </xdr:from>
    <xdr:ext cx="184731" cy="264560"/>
    <xdr:sp macro="" textlink="">
      <xdr:nvSpPr>
        <xdr:cNvPr id="8945" name="TextBox 894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46" name="TextBox 89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47" name="TextBox 89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48" name="TextBox 89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49" name="TextBox 89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50" name="TextBox 89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51" name="TextBox 89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52" name="TextBox 89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53" name="TextBox 89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54" name="TextBox 89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55" name="TextBox 89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56" name="TextBox 89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57" name="TextBox 89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59" name="TextBox 89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60" name="TextBox 89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63" name="TextBox 89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64" name="TextBox 89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65" name="TextBox 89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66" name="TextBox 89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323</xdr:row>
      <xdr:rowOff>0</xdr:rowOff>
    </xdr:from>
    <xdr:ext cx="184731" cy="264560"/>
    <xdr:sp macro="" textlink="">
      <xdr:nvSpPr>
        <xdr:cNvPr id="8967" name="TextBox 89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68" name="TextBox 89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69" name="TextBox 89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71" name="TextBox 89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8972" name="TextBox 89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8974" name="TextBox 89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75" name="TextBox 89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76" name="TextBox 89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77" name="TextBox 89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78" name="TextBox 89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79" name="TextBox 89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80" name="TextBox 89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81" name="TextBox 89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82" name="TextBox 89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83" name="TextBox 898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85" name="TextBox 89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86" name="TextBox 89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87" name="TextBox 89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88" name="TextBox 89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8989" name="TextBox 89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8990" name="TextBox 89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8991" name="TextBox 89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8992" name="TextBox 89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8993" name="TextBox 89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8994" name="TextBox 89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8995" name="TextBox 89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8996" name="TextBox 89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8997" name="TextBox 89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8998" name="TextBox 89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8999" name="TextBox 89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9000" name="TextBox 89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9001" name="TextBox 90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9002" name="TextBox 90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9004" name="TextBox 90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9005" name="TextBox 90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9006" name="TextBox 90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9007" name="TextBox 90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0</xdr:rowOff>
    </xdr:from>
    <xdr:ext cx="184731" cy="264560"/>
    <xdr:sp macro="" textlink="">
      <xdr:nvSpPr>
        <xdr:cNvPr id="9008" name="TextBox 90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10" name="TextBox 90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11" name="TextBox 90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12" name="TextBox 90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13" name="TextBox 90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14" name="TextBox 90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15" name="TextBox 90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16" name="TextBox 90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17" name="TextBox 90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18" name="TextBox 90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19" name="TextBox 90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20" name="TextBox 90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21" name="TextBox 90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22" name="TextBox 90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23" name="TextBox 90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24" name="TextBox 90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25" name="TextBox 90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26" name="TextBox 90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28" name="TextBox 90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29" name="TextBox 90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30" name="TextBox 90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31" name="TextBox 90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32" name="TextBox 90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34" name="TextBox 90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35" name="TextBox 90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36" name="TextBox 90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37" name="TextBox 90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38" name="TextBox 90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39" name="TextBox 90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40" name="TextBox 90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41" name="TextBox 90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42" name="TextBox 90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43" name="TextBox 90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44" name="TextBox 90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45" name="TextBox 90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46" name="TextBox 90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47" name="TextBox 90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48" name="TextBox 90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49" name="TextBox 90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50" name="TextBox 90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52" name="TextBox 90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53" name="TextBox 90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54" name="TextBox 90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55" name="TextBox 90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56" name="TextBox 90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58" name="TextBox 90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059" name="TextBox 90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60" name="TextBox 90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061" name="TextBox 90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62" name="TextBox 90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063" name="TextBox 90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64" name="TextBox 90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065" name="TextBox 90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66" name="TextBox 90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67" name="TextBox 90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68" name="TextBox 90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69" name="TextBox 90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70" name="TextBox 90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71" name="TextBox 90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72" name="TextBox 9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73" name="TextBox 90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74" name="TextBox 90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76" name="TextBox 90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77" name="TextBox 90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78" name="TextBox 90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79" name="TextBox 90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80" name="TextBox 90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082" name="TextBox 90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083" name="TextBox 90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84" name="TextBox 90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085" name="TextBox 90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86" name="TextBox 90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087" name="TextBox 90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88" name="TextBox 90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89" name="TextBox 90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90" name="TextBox 90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91" name="TextBox 90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92" name="TextBox 90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93" name="TextBox 90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94" name="TextBox 90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95" name="TextBox 90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96" name="TextBox 909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98" name="TextBox 90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099" name="TextBox 90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00" name="TextBox 90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02" name="TextBox 91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103" name="TextBox 91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04" name="TextBox 9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105" name="TextBox 91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06" name="TextBox 91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107" name="TextBox 91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08" name="TextBox 9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109" name="TextBox 91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11" name="TextBox 91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12" name="TextBox 91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14" name="TextBox 91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15" name="TextBox 9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16" name="TextBox 91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17" name="TextBox 91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18" name="TextBox 91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20" name="TextBox 91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21" name="TextBox 9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22" name="TextBox 91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23" name="TextBox 91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24" name="TextBox 9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26" name="TextBox 91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27" name="TextBox 91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29" name="TextBox 9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30" name="TextBox 9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32" name="TextBox 9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33" name="TextBox 9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34" name="TextBox 9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35" name="TextBox 9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36" name="TextBox 9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38" name="TextBox 9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39" name="TextBox 9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40" name="TextBox 9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41" name="TextBox 91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42" name="TextBox 91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44" name="TextBox 9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45" name="TextBox 91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46" name="TextBox 91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47" name="TextBox 91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48" name="TextBox 91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49" name="TextBox 91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50" name="TextBox 9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51" name="TextBox 91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53" name="TextBox 91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54" name="TextBox 9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57" name="TextBox 91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58" name="TextBox 91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59" name="TextBox 91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60" name="TextBox 91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161" name="TextBox 91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163" name="TextBox 91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64" name="TextBox 9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165" name="TextBox 91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66" name="TextBox 9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167" name="TextBox 91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68" name="TextBox 91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325</xdr:row>
      <xdr:rowOff>19050</xdr:rowOff>
    </xdr:from>
    <xdr:ext cx="184731" cy="264560"/>
    <xdr:sp macro="" textlink="">
      <xdr:nvSpPr>
        <xdr:cNvPr id="9169" name="TextBox 91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70" name="TextBox 9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71" name="TextBox 91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72" name="TextBox 9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73" name="TextBox 9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74" name="TextBox 91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75" name="TextBox 9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76" name="TextBox 91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77" name="TextBox 9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78" name="TextBox 917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80" name="TextBox 917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81" name="TextBox 91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326</xdr:row>
      <xdr:rowOff>0</xdr:rowOff>
    </xdr:from>
    <xdr:ext cx="184731" cy="264560"/>
    <xdr:sp macro="" textlink="">
      <xdr:nvSpPr>
        <xdr:cNvPr id="9182" name="TextBox 91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83" name="TextBox 9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84" name="TextBox 9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85" name="TextBox 9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86" name="TextBox 9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87" name="TextBox 9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88" name="TextBox 9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89" name="TextBox 9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90" name="TextBox 9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91" name="TextBox 9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92" name="TextBox 9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93" name="TextBox 9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94" name="TextBox 9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95" name="TextBox 9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97" name="TextBox 9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98" name="TextBox 9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199" name="TextBox 9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200" name="TextBox 9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328</xdr:row>
      <xdr:rowOff>0</xdr:rowOff>
    </xdr:from>
    <xdr:ext cx="184731" cy="264560"/>
    <xdr:sp macro="" textlink="">
      <xdr:nvSpPr>
        <xdr:cNvPr id="9201" name="TextBox 9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02" name="TextBox 9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03" name="TextBox 9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04" name="TextBox 92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05" name="TextBox 92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06" name="TextBox 9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07" name="TextBox 92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08" name="TextBox 9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09" name="TextBox 9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10" name="TextBox 92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11" name="TextBox 9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12" name="TextBox 92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13" name="TextBox 92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14" name="TextBox 92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16" name="TextBox 92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17" name="TextBox 92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18" name="TextBox 92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19" name="TextBox 92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20" name="TextBox 92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21" name="TextBox 9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22" name="TextBox 9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23" name="TextBox 92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24" name="TextBox 92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25" name="TextBox 9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26" name="TextBox 92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27" name="TextBox 92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28" name="TextBox 92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29" name="TextBox 9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30" name="TextBox 9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31" name="TextBox 9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32" name="TextBox 92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33" name="TextBox 92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35" name="TextBox 92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36" name="TextBox 92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37" name="TextBox 92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38" name="TextBox 92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39" name="TextBox 92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40" name="TextBox 9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41" name="TextBox 9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42" name="TextBox 9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43" name="TextBox 9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44" name="TextBox 9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45" name="TextBox 92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46" name="TextBox 92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47" name="TextBox 9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48" name="TextBox 9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49" name="TextBox 9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50" name="TextBox 92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51" name="TextBox 92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52" name="TextBox 92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54" name="TextBox 92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55" name="TextBox 92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56" name="TextBox 92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57" name="TextBox 92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329</xdr:row>
      <xdr:rowOff>0</xdr:rowOff>
    </xdr:from>
    <xdr:ext cx="184731" cy="264560"/>
    <xdr:sp macro="" textlink="">
      <xdr:nvSpPr>
        <xdr:cNvPr id="9258" name="TextBox 92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59" name="TextBox 92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60" name="TextBox 92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61" name="TextBox 92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62" name="TextBox 9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63" name="TextBox 9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64" name="TextBox 92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65" name="TextBox 9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66" name="TextBox 9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67" name="TextBox 9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68" name="TextBox 9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69" name="TextBox 9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70" name="TextBox 9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71" name="TextBox 9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72" name="TextBox 92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73" name="TextBox 92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74" name="TextBox 92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76" name="TextBox 92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77" name="TextBox 92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78" name="TextBox 9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79" name="TextBox 92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338</xdr:row>
      <xdr:rowOff>0</xdr:rowOff>
    </xdr:from>
    <xdr:ext cx="184731" cy="264560"/>
    <xdr:sp macro="" textlink="">
      <xdr:nvSpPr>
        <xdr:cNvPr id="9280" name="TextBox 92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81" name="TextBox 9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82" name="TextBox 9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83" name="TextBox 92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84" name="TextBox 92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85" name="TextBox 9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86" name="TextBox 92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87" name="TextBox 92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88" name="TextBox 9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89" name="TextBox 9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90" name="TextBox 9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91" name="TextBox 92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92" name="TextBox 92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93" name="TextBox 92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95" name="TextBox 92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96" name="TextBox 92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97" name="TextBox 92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98" name="TextBox 92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342</xdr:row>
      <xdr:rowOff>0</xdr:rowOff>
    </xdr:from>
    <xdr:ext cx="184731" cy="264560"/>
    <xdr:sp macro="" textlink="">
      <xdr:nvSpPr>
        <xdr:cNvPr id="9299" name="TextBox 92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19050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341</xdr:row>
      <xdr:rowOff>19050</xdr:rowOff>
    </xdr:from>
    <xdr:ext cx="184731" cy="264560"/>
    <xdr:sp macro="" textlink="">
      <xdr:nvSpPr>
        <xdr:cNvPr id="9301" name="TextBox 930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19050</xdr:rowOff>
    </xdr:from>
    <xdr:ext cx="184731" cy="264560"/>
    <xdr:sp macro="" textlink="">
      <xdr:nvSpPr>
        <xdr:cNvPr id="9302" name="TextBox 93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19050</xdr:rowOff>
    </xdr:from>
    <xdr:ext cx="184731" cy="264560"/>
    <xdr:sp macro="" textlink="">
      <xdr:nvSpPr>
        <xdr:cNvPr id="9303" name="TextBox 93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19050</xdr:rowOff>
    </xdr:from>
    <xdr:ext cx="184731" cy="264560"/>
    <xdr:sp macro="" textlink="">
      <xdr:nvSpPr>
        <xdr:cNvPr id="9304" name="TextBox 93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05" name="TextBox 9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06" name="TextBox 9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07" name="TextBox 9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08" name="TextBox 9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09" name="TextBox 9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10" name="TextBox 93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11" name="TextBox 93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12" name="TextBox 93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13" name="TextBox 93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14" name="TextBox 93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15" name="TextBox 9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16" name="TextBox 93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17" name="TextBox 93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19" name="TextBox 93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20" name="TextBox 93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21" name="TextBox 93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22" name="TextBox 93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341</xdr:row>
      <xdr:rowOff>0</xdr:rowOff>
    </xdr:from>
    <xdr:ext cx="184731" cy="264560"/>
    <xdr:sp macro="" textlink="">
      <xdr:nvSpPr>
        <xdr:cNvPr id="9323" name="TextBox 93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24" name="TextBox 93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25" name="TextBox 93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26" name="TextBox 93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27" name="TextBox 9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28" name="TextBox 93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29" name="TextBox 93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30" name="TextBox 93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31" name="TextBox 9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32" name="TextBox 93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33" name="TextBox 93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34" name="TextBox 93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35" name="TextBox 93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36" name="TextBox 93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37" name="TextBox 93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38" name="TextBox 93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39" name="TextBox 93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41" name="TextBox 93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42" name="TextBox 93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43" name="TextBox 93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44" name="TextBox 93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373</xdr:row>
      <xdr:rowOff>0</xdr:rowOff>
    </xdr:from>
    <xdr:ext cx="184731" cy="264560"/>
    <xdr:sp macro="" textlink="">
      <xdr:nvSpPr>
        <xdr:cNvPr id="9345" name="TextBox 93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46" name="TextBox 934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47" name="TextBox 93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48" name="TextBox 93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49" name="TextBox 93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50" name="TextBox 9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51" name="TextBox 93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52" name="TextBox 93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53" name="TextBox 9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54" name="TextBox 93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55" name="TextBox 93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56" name="TextBox 9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57" name="TextBox 93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58" name="TextBox 93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59" name="TextBox 93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60" name="TextBox 93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61" name="TextBox 93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63" name="TextBox 93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64" name="TextBox 93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65" name="TextBox 93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66" name="TextBox 93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</xdr:row>
      <xdr:rowOff>0</xdr:rowOff>
    </xdr:from>
    <xdr:ext cx="184731" cy="264560"/>
    <xdr:sp macro="" textlink="">
      <xdr:nvSpPr>
        <xdr:cNvPr id="9367" name="TextBox 93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</xdr:row>
      <xdr:rowOff>19050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69" name="TextBox 93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70" name="TextBox 93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71" name="TextBox 93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72" name="TextBox 9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73" name="TextBox 9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74" name="TextBox 93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75" name="TextBox 93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76" name="TextBox 9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77" name="TextBox 93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78" name="TextBox 93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79" name="TextBox 9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80" name="TextBox 93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81" name="TextBox 9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82" name="TextBox 93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83" name="TextBox 93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84" name="TextBox 93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86" name="TextBox 93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87" name="TextBox 93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88" name="TextBox 9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89" name="TextBox 93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</xdr:row>
      <xdr:rowOff>0</xdr:rowOff>
    </xdr:from>
    <xdr:ext cx="184731" cy="264560"/>
    <xdr:sp macro="" textlink="">
      <xdr:nvSpPr>
        <xdr:cNvPr id="9390" name="TextBox 93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391" name="TextBox 93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392" name="TextBox 9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393" name="TextBox 93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394" name="TextBox 93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395" name="TextBox 93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396" name="TextBox 93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397" name="TextBox 93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398" name="TextBox 9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399" name="TextBox 93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00" name="TextBox 9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01" name="TextBox 94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02" name="TextBox 94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03" name="TextBox 940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05" name="TextBox 94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06" name="TextBox 94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07" name="TextBox 9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08" name="TextBox 94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09" name="TextBox 94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9411" name="TextBox 94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9412" name="TextBox 94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9413" name="TextBox 94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9414" name="TextBox 94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15" name="TextBox 94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16" name="TextBox 9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17" name="TextBox 94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18" name="TextBox 94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19" name="TextBox 9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20" name="TextBox 94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21" name="TextBox 94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22" name="TextBox 9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23" name="TextBox 94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24" name="TextBox 9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25" name="TextBox 94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26" name="TextBox 94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27" name="TextBox 94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29" name="TextBox 94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30" name="TextBox 94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31" name="TextBox 94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32" name="TextBox 94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0</xdr:rowOff>
    </xdr:from>
    <xdr:ext cx="184731" cy="264560"/>
    <xdr:sp macro="" textlink="">
      <xdr:nvSpPr>
        <xdr:cNvPr id="9433" name="TextBox 94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35" name="TextBox 9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9436" name="TextBox 94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37" name="TextBox 94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9438" name="TextBox 94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39" name="TextBox 94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9440" name="TextBox 94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41" name="TextBox 9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</xdr:row>
      <xdr:rowOff>19050</xdr:rowOff>
    </xdr:from>
    <xdr:ext cx="184731" cy="264560"/>
    <xdr:sp macro="" textlink="">
      <xdr:nvSpPr>
        <xdr:cNvPr id="9442" name="TextBox 94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43" name="TextBox 94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44" name="TextBox 94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45" name="TextBox 94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46" name="TextBox 94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47" name="TextBox 94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48" name="TextBox 9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49" name="TextBox 94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50" name="TextBox 94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51" name="TextBox 945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53" name="TextBox 94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54" name="TextBox 945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55" name="TextBox 94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56" name="TextBox 945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</xdr:row>
      <xdr:rowOff>0</xdr:rowOff>
    </xdr:from>
    <xdr:ext cx="184731" cy="264560"/>
    <xdr:sp macro="" textlink="">
      <xdr:nvSpPr>
        <xdr:cNvPr id="9457" name="TextBox 94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60" name="TextBox 9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61" name="TextBox 9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9462" name="TextBox 94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63" name="TextBox 94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9464" name="TextBox 94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65" name="TextBox 9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9466" name="TextBox 94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67" name="TextBox 94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68" name="TextBox 94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69" name="TextBox 94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70" name="TextBox 9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71" name="TextBox 94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72" name="TextBox 94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73" name="TextBox 94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74" name="TextBox 94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75" name="TextBox 947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77" name="TextBox 94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78" name="TextBox 94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79" name="TextBox 94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80" name="TextBox 94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481" name="TextBox 94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82" name="TextBox 9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83" name="TextBox 94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84" name="TextBox 94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85" name="TextBox 94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86" name="TextBox 94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87" name="TextBox 94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88" name="TextBox 94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89" name="TextBox 94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90" name="TextBox 94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91" name="TextBox 94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92" name="TextBox 94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93" name="TextBox 94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94" name="TextBox 949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96" name="TextBox 949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97" name="TextBox 94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98" name="TextBox 94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499" name="TextBox 94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0</xdr:rowOff>
    </xdr:from>
    <xdr:ext cx="184731" cy="264560"/>
    <xdr:sp macro="" textlink="">
      <xdr:nvSpPr>
        <xdr:cNvPr id="9500" name="TextBox 94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02" name="TextBox 95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03" name="TextBox 95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04" name="TextBox 95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05" name="TextBox 95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06" name="TextBox 95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07" name="TextBox 95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08" name="TextBox 95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09" name="TextBox 95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10" name="TextBox 95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11" name="TextBox 95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12" name="TextBox 95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13" name="TextBox 95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14" name="TextBox 95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15" name="TextBox 9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16" name="TextBox 95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17" name="TextBox 95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18" name="TextBox 95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20" name="TextBox 95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21" name="TextBox 95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22" name="TextBox 95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23" name="TextBox 95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24" name="TextBox 95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26" name="TextBox 95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27" name="TextBox 952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28" name="TextBox 95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29" name="TextBox 95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30" name="TextBox 95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31" name="TextBox 95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32" name="TextBox 95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33" name="TextBox 95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34" name="TextBox 9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35" name="TextBox 95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36" name="TextBox 95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37" name="TextBox 95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38" name="TextBox 95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39" name="TextBox 95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40" name="TextBox 95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41" name="TextBox 95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42" name="TextBox 95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44" name="TextBox 95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45" name="TextBox 95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46" name="TextBox 9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47" name="TextBox 95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48" name="TextBox 95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50" name="TextBox 9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9551" name="TextBox 95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52" name="TextBox 95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9553" name="TextBox 95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54" name="TextBox 95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9555" name="TextBox 95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56" name="TextBox 95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9557" name="TextBox 95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58" name="TextBox 95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59" name="TextBox 95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60" name="TextBox 95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61" name="TextBox 95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62" name="TextBox 95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63" name="TextBox 95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64" name="TextBox 95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65" name="TextBox 95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66" name="TextBox 95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68" name="TextBox 95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69" name="TextBox 95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70" name="TextBox 95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71" name="TextBox 95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43</xdr:row>
      <xdr:rowOff>0</xdr:rowOff>
    </xdr:from>
    <xdr:ext cx="184731" cy="264560"/>
    <xdr:sp macro="" textlink="">
      <xdr:nvSpPr>
        <xdr:cNvPr id="9572" name="TextBox 95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19050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51</xdr:row>
      <xdr:rowOff>19050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75" name="TextBox 95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76" name="TextBox 9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577" name="TextBox 95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78" name="TextBox 95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579" name="TextBox 95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80" name="TextBox 95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581" name="TextBox 95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82" name="TextBox 9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83" name="TextBox 95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84" name="TextBox 95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85" name="TextBox 95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86" name="TextBox 95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87" name="TextBox 95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88" name="TextBox 95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89" name="TextBox 95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90" name="TextBox 95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92" name="TextBox 95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93" name="TextBox 95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94" name="TextBox 95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95" name="TextBox 95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596" name="TextBox 95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597" name="TextBox 95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598" name="TextBox 95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599" name="TextBox 95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00" name="TextBox 95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01" name="TextBox 96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02" name="TextBox 96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03" name="TextBox 96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04" name="TextBox 96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05" name="TextBox 96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06" name="TextBox 9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07" name="TextBox 96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08" name="TextBox 96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09" name="TextBox 96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11" name="TextBox 96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12" name="TextBox 96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13" name="TextBox 96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14" name="TextBox 96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0</xdr:rowOff>
    </xdr:from>
    <xdr:ext cx="184731" cy="264560"/>
    <xdr:sp macro="" textlink="">
      <xdr:nvSpPr>
        <xdr:cNvPr id="9615" name="TextBox 96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17" name="TextBox 96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18" name="TextBox 96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19" name="TextBox 96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20" name="TextBox 96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21" name="TextBox 96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22" name="TextBox 96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23" name="TextBox 96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24" name="TextBox 96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25" name="TextBox 9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26" name="TextBox 96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27" name="TextBox 96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28" name="TextBox 96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29" name="TextBox 96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30" name="TextBox 9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31" name="TextBox 96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32" name="TextBox 96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33" name="TextBox 96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35" name="TextBox 96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36" name="TextBox 96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37" name="TextBox 96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38" name="TextBox 96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39" name="TextBox 96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41" name="TextBox 96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42" name="TextBox 96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43" name="TextBox 96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44" name="TextBox 96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45" name="TextBox 96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46" name="TextBox 96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47" name="TextBox 96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48" name="TextBox 96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49" name="TextBox 9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50" name="TextBox 96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51" name="TextBox 96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52" name="TextBox 9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53" name="TextBox 96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54" name="TextBox 96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55" name="TextBox 96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56" name="TextBox 96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57" name="TextBox 965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59" name="TextBox 96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60" name="TextBox 96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61" name="TextBox 96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62" name="TextBox 96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63" name="TextBox 966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65" name="TextBox 96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666" name="TextBox 96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67" name="TextBox 96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668" name="TextBox 96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69" name="TextBox 96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670" name="TextBox 96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71" name="TextBox 96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672" name="TextBox 96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73" name="TextBox 9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74" name="TextBox 96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75" name="TextBox 96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76" name="TextBox 96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77" name="TextBox 96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78" name="TextBox 9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79" name="TextBox 96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80" name="TextBox 96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81" name="TextBox 96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83" name="TextBox 96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84" name="TextBox 96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85" name="TextBox 96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86" name="TextBox 96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87" name="TextBox 96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689" name="TextBox 96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690" name="TextBox 96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91" name="TextBox 96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692" name="TextBox 96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93" name="TextBox 96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60</xdr:row>
      <xdr:rowOff>19050</xdr:rowOff>
    </xdr:from>
    <xdr:ext cx="184731" cy="264560"/>
    <xdr:sp macro="" textlink="">
      <xdr:nvSpPr>
        <xdr:cNvPr id="9694" name="TextBox 96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95" name="TextBox 96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96" name="TextBox 96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97" name="TextBox 96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98" name="TextBox 9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699" name="TextBox 96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700" name="TextBox 96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701" name="TextBox 97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702" name="TextBox 97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703" name="TextBox 97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705" name="TextBox 97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706" name="TextBox 97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61</xdr:row>
      <xdr:rowOff>0</xdr:rowOff>
    </xdr:from>
    <xdr:ext cx="184731" cy="264560"/>
    <xdr:sp macro="" textlink="">
      <xdr:nvSpPr>
        <xdr:cNvPr id="9707" name="TextBox 97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69</xdr:row>
      <xdr:rowOff>19050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69</xdr:row>
      <xdr:rowOff>19050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85</xdr:row>
      <xdr:rowOff>19050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85</xdr:row>
      <xdr:rowOff>19050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12" name="TextBox 97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13" name="TextBox 97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714" name="TextBox 97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15" name="TextBox 97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716" name="TextBox 97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17" name="TextBox 97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718" name="TextBox 97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19" name="TextBox 9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20" name="TextBox 97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21" name="TextBox 97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22" name="TextBox 97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23" name="TextBox 97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24" name="TextBox 97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25" name="TextBox 97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26" name="TextBox 97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27" name="TextBox 97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29" name="TextBox 97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30" name="TextBox 97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31" name="TextBox 97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32" name="TextBox 97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33" name="TextBox 97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34" name="TextBox 97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35" name="TextBox 97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36" name="TextBox 97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37" name="TextBox 97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38" name="TextBox 9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39" name="TextBox 97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40" name="TextBox 97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41" name="TextBox 97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42" name="TextBox 97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43" name="TextBox 9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44" name="TextBox 97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45" name="TextBox 97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46" name="TextBox 97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48" name="TextBox 97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49" name="TextBox 97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50" name="TextBox 97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51" name="TextBox 97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0</xdr:rowOff>
    </xdr:from>
    <xdr:ext cx="184731" cy="264560"/>
    <xdr:sp macro="" textlink="">
      <xdr:nvSpPr>
        <xdr:cNvPr id="9752" name="TextBox 97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54" name="TextBox 97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55" name="TextBox 97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56" name="TextBox 97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57" name="TextBox 97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58" name="TextBox 97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59" name="TextBox 97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60" name="TextBox 97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61" name="TextBox 97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62" name="TextBox 97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63" name="TextBox 97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64" name="TextBox 97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65" name="TextBox 97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66" name="TextBox 97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67" name="TextBox 97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68" name="TextBox 97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69" name="TextBox 97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70" name="TextBox 97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72" name="TextBox 97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73" name="TextBox 97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74" name="TextBox 97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75" name="TextBox 97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76" name="TextBox 97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78" name="TextBox 97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79" name="TextBox 97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80" name="TextBox 97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81" name="TextBox 97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82" name="TextBox 97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83" name="TextBox 978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84" name="TextBox 97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85" name="TextBox 97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86" name="TextBox 97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87" name="TextBox 97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88" name="TextBox 97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89" name="TextBox 97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90" name="TextBox 97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91" name="TextBox 97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92" name="TextBox 97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93" name="TextBox 97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94" name="TextBox 97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96" name="TextBox 97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97" name="TextBox 97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98" name="TextBox 97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799" name="TextBox 97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00" name="TextBox 97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02" name="TextBox 98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03" name="TextBox 98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04" name="TextBox 98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05" name="TextBox 98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06" name="TextBox 98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07" name="TextBox 98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08" name="TextBox 98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09" name="TextBox 98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10" name="TextBox 9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11" name="TextBox 98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12" name="TextBox 98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13" name="TextBox 98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14" name="TextBox 98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15" name="TextBox 98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16" name="TextBox 98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17" name="TextBox 98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18" name="TextBox 98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20" name="TextBox 98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21" name="TextBox 98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22" name="TextBox 98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23" name="TextBox 98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24" name="TextBox 982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26" name="TextBox 98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27" name="TextBox 98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28" name="TextBox 98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29" name="TextBox 98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30" name="TextBox 98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31" name="TextBox 983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32" name="TextBox 9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33" name="TextBox 98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34" name="TextBox 98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35" name="TextBox 98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36" name="TextBox 98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37" name="TextBox 9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38" name="TextBox 98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39" name="TextBox 98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40" name="TextBox 98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42" name="TextBox 98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43" name="TextBox 98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44" name="TextBox 98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46" name="TextBox 98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47" name="TextBox 98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48" name="TextBox 98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49" name="TextBox 98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50" name="TextBox 98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51" name="TextBox 98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52" name="TextBox 98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53" name="TextBox 98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54" name="TextBox 98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55" name="TextBox 98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56" name="TextBox 98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57" name="TextBox 98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58" name="TextBox 98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59" name="TextBox 98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60" name="TextBox 98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61" name="TextBox 98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62" name="TextBox 98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64" name="TextBox 98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65" name="TextBox 98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66" name="TextBox 98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67" name="TextBox 98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69" name="TextBox 98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70" name="TextBox 98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71" name="TextBox 98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72" name="TextBox 98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73" name="TextBox 98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74" name="TextBox 98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75" name="TextBox 98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93</xdr:row>
      <xdr:rowOff>19050</xdr:rowOff>
    </xdr:from>
    <xdr:ext cx="184731" cy="264560"/>
    <xdr:sp macro="" textlink="">
      <xdr:nvSpPr>
        <xdr:cNvPr id="9876" name="TextBox 98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77" name="TextBox 98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78" name="TextBox 98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79" name="TextBox 98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80" name="TextBox 98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81" name="TextBox 98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82" name="TextBox 98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83" name="TextBox 98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84" name="TextBox 98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85" name="TextBox 98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87" name="TextBox 98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88" name="TextBox 98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89" name="TextBox 98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90" name="TextBox 98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184731" cy="264560"/>
    <xdr:sp macro="" textlink="">
      <xdr:nvSpPr>
        <xdr:cNvPr id="9891" name="TextBox 98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101</xdr:row>
      <xdr:rowOff>19050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101</xdr:row>
      <xdr:rowOff>19050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894" name="TextBox 989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895" name="TextBox 98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896" name="TextBox 98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897" name="TextBox 98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898" name="TextBox 98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899" name="TextBox 98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00" name="TextBox 98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01" name="TextBox 99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02" name="TextBox 99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03" name="TextBox 99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04" name="TextBox 99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05" name="TextBox 99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06" name="TextBox 99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07" name="TextBox 99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08" name="TextBox 99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09" name="TextBox 99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11" name="TextBox 99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12" name="TextBox 99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13" name="TextBox 99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14" name="TextBox 99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106</xdr:row>
      <xdr:rowOff>0</xdr:rowOff>
    </xdr:from>
    <xdr:ext cx="184731" cy="264560"/>
    <xdr:sp macro="" textlink="">
      <xdr:nvSpPr>
        <xdr:cNvPr id="9915" name="TextBox 99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16" name="TextBox 99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17" name="TextBox 99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9918" name="TextBox 99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19" name="TextBox 99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9920" name="TextBox 99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21" name="TextBox 99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9922" name="TextBox 992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23" name="TextBox 99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24" name="TextBox 99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25" name="TextBox 99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26" name="TextBox 99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27" name="TextBox 99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28" name="TextBox 99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29" name="TextBox 99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30" name="TextBox 99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31" name="TextBox 993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33" name="TextBox 99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34" name="TextBox 99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35" name="TextBox 99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36" name="TextBox 99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37" name="TextBox 993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38" name="TextBox 99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39" name="TextBox 99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40" name="TextBox 99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41" name="TextBox 99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42" name="TextBox 99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43" name="TextBox 99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44" name="TextBox 99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45" name="TextBox 9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46" name="TextBox 99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47" name="TextBox 99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48" name="TextBox 99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49" name="TextBox 99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50" name="TextBox 99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52" name="TextBox 99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53" name="TextBox 99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54" name="TextBox 99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55" name="TextBox 99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9956" name="TextBox 99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58" name="TextBox 99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59" name="TextBox 99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60" name="TextBox 99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61" name="TextBox 99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62" name="TextBox 99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63" name="TextBox 99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64" name="TextBox 99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65" name="TextBox 99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66" name="TextBox 99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67" name="TextBox 99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68" name="TextBox 99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69" name="TextBox 99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70" name="TextBox 99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71" name="TextBox 99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72" name="TextBox 99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73" name="TextBox 99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74" name="TextBox 99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76" name="TextBox 99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77" name="TextBox 99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78" name="TextBox 99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79" name="TextBox 99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80" name="TextBox 99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82" name="TextBox 9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83" name="TextBox 99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84" name="TextBox 99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85" name="TextBox 99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86" name="TextBox 99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87" name="TextBox 99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88" name="TextBox 99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89" name="TextBox 99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90" name="TextBox 99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91" name="TextBox 99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92" name="TextBox 99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93" name="TextBox 99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94" name="TextBox 99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95" name="TextBox 99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96" name="TextBox 99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97" name="TextBox 99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98" name="TextBox 99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00" name="TextBox 99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01" name="TextBox 100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02" name="TextBox 100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03" name="TextBox 100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04" name="TextBox 100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06" name="TextBox 100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07" name="TextBox 100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08" name="TextBox 100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09" name="TextBox 100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10" name="TextBox 100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11" name="TextBox 100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12" name="TextBox 100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13" name="TextBox 100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14" name="TextBox 100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15" name="TextBox 100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16" name="TextBox 100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17" name="TextBox 100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18" name="TextBox 100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19" name="TextBox 100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20" name="TextBox 100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21" name="TextBox 100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22" name="TextBox 100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24" name="TextBox 100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25" name="TextBox 100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26" name="TextBox 100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27" name="TextBox 100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28" name="TextBox 100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30" name="TextBox 100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31" name="TextBox 100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32" name="TextBox 100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33" name="TextBox 100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34" name="TextBox 100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35" name="TextBox 100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36" name="TextBox 100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37" name="TextBox 100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38" name="TextBox 100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39" name="TextBox 100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40" name="TextBox 100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41" name="TextBox 10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42" name="TextBox 100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43" name="TextBox 100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44" name="TextBox 1004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46" name="TextBox 100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47" name="TextBox 100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48" name="TextBox 100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50" name="TextBox 100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51" name="TextBox 100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52" name="TextBox 100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53" name="TextBox 100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54" name="TextBox 100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55" name="TextBox 100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56" name="TextBox 100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57" name="TextBox 100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58" name="TextBox 100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59" name="TextBox 100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60" name="TextBox 100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61" name="TextBox 100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62" name="TextBox 100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63" name="TextBox 10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64" name="TextBox 100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65" name="TextBox 100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66" name="TextBox 100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68" name="TextBox 100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69" name="TextBox 100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70" name="TextBox 100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71" name="TextBox 100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73" name="TextBox 100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74" name="TextBox 100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75" name="TextBox 100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76" name="TextBox 100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77" name="TextBox 100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78" name="TextBox 100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79" name="TextBox 100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80" name="TextBox 100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81" name="TextBox 100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82" name="TextBox 100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83" name="TextBox 100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84" name="TextBox 100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85" name="TextBox 100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86" name="TextBox 100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87" name="TextBox 100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88" name="TextBox 100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89" name="TextBox 100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91" name="TextBox 100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92" name="TextBox 100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93" name="TextBox 100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94" name="TextBox 100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95" name="TextBox 100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97" name="TextBox 100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098" name="TextBox 100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099" name="TextBox 100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100" name="TextBox 1009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01" name="TextBox 101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102" name="TextBox 1010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03" name="TextBox 101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19050</xdr:rowOff>
    </xdr:from>
    <xdr:ext cx="184731" cy="264560"/>
    <xdr:sp macro="" textlink="">
      <xdr:nvSpPr>
        <xdr:cNvPr id="10104" name="TextBox 101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05" name="TextBox 101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06" name="TextBox 101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07" name="TextBox 101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08" name="TextBox 10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09" name="TextBox 101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10" name="TextBox 101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11" name="TextBox 101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12" name="TextBox 101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13" name="TextBox 1011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15" name="TextBox 101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16" name="TextBox 101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17" name="TextBox 101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109</xdr:row>
      <xdr:rowOff>0</xdr:rowOff>
    </xdr:from>
    <xdr:ext cx="184731" cy="264560"/>
    <xdr:sp macro="" textlink="">
      <xdr:nvSpPr>
        <xdr:cNvPr id="10118" name="TextBox 101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19" name="TextBox 1011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20" name="TextBox 101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21" name="TextBox 101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22" name="TextBox 101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23" name="TextBox 10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24" name="TextBox 10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25" name="TextBox 101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26" name="TextBox 101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27" name="TextBox 101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28" name="TextBox 101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29" name="TextBox 101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30" name="TextBox 10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31" name="TextBox 10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32" name="TextBox 101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34" name="TextBox 101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37" name="TextBox 101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38" name="TextBox 101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39" name="TextBox 101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187</xdr:row>
      <xdr:rowOff>0</xdr:rowOff>
    </xdr:from>
    <xdr:ext cx="184731" cy="264560"/>
    <xdr:sp macro="" textlink="">
      <xdr:nvSpPr>
        <xdr:cNvPr id="10140" name="TextBox 101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3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E196" sqref="E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28515625" style="2" bestFit="1" customWidth="1"/>
    <col min="12" max="16384" width="9.140625" style="2"/>
  </cols>
  <sheetData>
    <row r="1" spans="1:12" ht="15" x14ac:dyDescent="0.25">
      <c r="A1" s="1" t="s">
        <v>7</v>
      </c>
      <c r="C1" s="120" t="s">
        <v>38</v>
      </c>
      <c r="D1" s="121"/>
      <c r="E1" s="121"/>
      <c r="F1" s="11" t="s">
        <v>16</v>
      </c>
      <c r="G1" s="2" t="s">
        <v>17</v>
      </c>
      <c r="H1" s="122" t="s">
        <v>39</v>
      </c>
      <c r="I1" s="122"/>
      <c r="J1" s="122"/>
      <c r="K1" s="122"/>
    </row>
    <row r="2" spans="1:12" ht="18" x14ac:dyDescent="0.2">
      <c r="A2" s="34" t="s">
        <v>6</v>
      </c>
      <c r="C2" s="2"/>
      <c r="G2" s="2" t="s">
        <v>18</v>
      </c>
      <c r="H2" s="122" t="s">
        <v>40</v>
      </c>
      <c r="I2" s="122"/>
      <c r="J2" s="122"/>
      <c r="K2" s="12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/>
      <c r="I3" s="44"/>
      <c r="J3" s="45">
        <v>2023</v>
      </c>
      <c r="K3" s="46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20</v>
      </c>
      <c r="D6" s="80" t="s">
        <v>25</v>
      </c>
      <c r="E6" s="47" t="s">
        <v>41</v>
      </c>
      <c r="F6" s="52">
        <v>100</v>
      </c>
      <c r="G6" s="59">
        <v>1</v>
      </c>
      <c r="H6" s="59">
        <v>10</v>
      </c>
      <c r="I6" s="61">
        <v>7</v>
      </c>
      <c r="J6" s="59">
        <v>130</v>
      </c>
      <c r="K6" s="64" t="s">
        <v>49</v>
      </c>
      <c r="L6" s="56">
        <v>7.97</v>
      </c>
    </row>
    <row r="7" spans="1:12" ht="45" x14ac:dyDescent="0.25">
      <c r="A7" s="22"/>
      <c r="B7" s="14"/>
      <c r="C7" s="10"/>
      <c r="D7" s="81" t="s">
        <v>21</v>
      </c>
      <c r="E7" s="48" t="s">
        <v>42</v>
      </c>
      <c r="F7" s="53">
        <v>290</v>
      </c>
      <c r="G7" s="55">
        <v>15</v>
      </c>
      <c r="H7" s="60">
        <v>14</v>
      </c>
      <c r="I7" s="62">
        <v>39</v>
      </c>
      <c r="J7" s="55">
        <v>344</v>
      </c>
      <c r="K7" s="65" t="s">
        <v>50</v>
      </c>
      <c r="L7" s="57">
        <v>27.83</v>
      </c>
    </row>
    <row r="8" spans="1:12" ht="15" x14ac:dyDescent="0.25">
      <c r="A8" s="22"/>
      <c r="B8" s="14"/>
      <c r="C8" s="10"/>
      <c r="D8" s="81" t="s">
        <v>22</v>
      </c>
      <c r="E8" s="49" t="s">
        <v>43</v>
      </c>
      <c r="F8" s="53">
        <v>200</v>
      </c>
      <c r="G8" s="55">
        <v>3</v>
      </c>
      <c r="H8" s="60">
        <v>20</v>
      </c>
      <c r="I8" s="62">
        <v>20</v>
      </c>
      <c r="J8" s="55">
        <v>126</v>
      </c>
      <c r="K8" s="66" t="s">
        <v>51</v>
      </c>
      <c r="L8" s="57">
        <v>8.64</v>
      </c>
    </row>
    <row r="9" spans="1:12" ht="15" x14ac:dyDescent="0.25">
      <c r="A9" s="22"/>
      <c r="B9" s="14"/>
      <c r="C9" s="10"/>
      <c r="D9" s="81" t="s">
        <v>31</v>
      </c>
      <c r="E9" s="49" t="s">
        <v>44</v>
      </c>
      <c r="F9" s="53">
        <v>40</v>
      </c>
      <c r="G9" s="55">
        <v>3</v>
      </c>
      <c r="H9" s="60">
        <v>1</v>
      </c>
      <c r="I9" s="62">
        <v>14</v>
      </c>
      <c r="J9" s="55">
        <v>72</v>
      </c>
      <c r="K9" s="66">
        <v>902</v>
      </c>
      <c r="L9" s="57">
        <v>1.96</v>
      </c>
    </row>
    <row r="10" spans="1:12" ht="15" x14ac:dyDescent="0.25">
      <c r="A10" s="22"/>
      <c r="B10" s="14"/>
      <c r="C10" s="10"/>
      <c r="D10" s="108" t="s">
        <v>23</v>
      </c>
      <c r="E10" s="48" t="s">
        <v>45</v>
      </c>
      <c r="F10" s="54">
        <v>134</v>
      </c>
      <c r="G10" s="60">
        <v>0</v>
      </c>
      <c r="H10" s="60">
        <v>0</v>
      </c>
      <c r="I10" s="62">
        <v>12</v>
      </c>
      <c r="J10" s="60">
        <v>57</v>
      </c>
      <c r="K10" s="67">
        <v>401</v>
      </c>
      <c r="L10" s="57">
        <v>25.53</v>
      </c>
    </row>
    <row r="11" spans="1:12" ht="15" x14ac:dyDescent="0.25">
      <c r="A11" s="22"/>
      <c r="B11" s="14"/>
      <c r="C11" s="10"/>
      <c r="D11" s="82" t="s">
        <v>23</v>
      </c>
      <c r="E11" s="49" t="s">
        <v>45</v>
      </c>
      <c r="F11" s="53">
        <v>162</v>
      </c>
      <c r="G11" s="60">
        <v>1</v>
      </c>
      <c r="H11" s="60">
        <v>0</v>
      </c>
      <c r="I11" s="62">
        <v>15</v>
      </c>
      <c r="J11" s="60">
        <v>70</v>
      </c>
      <c r="K11" s="66">
        <v>401</v>
      </c>
      <c r="L11" s="57">
        <v>30</v>
      </c>
    </row>
    <row r="12" spans="1:12" ht="15" x14ac:dyDescent="0.25">
      <c r="A12" s="22"/>
      <c r="B12" s="14"/>
      <c r="C12" s="10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3"/>
      <c r="B13" s="16"/>
      <c r="C13" s="7"/>
      <c r="D13" s="17" t="s">
        <v>32</v>
      </c>
      <c r="E13" s="8"/>
      <c r="F13" s="18">
        <f>SUM(F6:F12)</f>
        <v>926</v>
      </c>
      <c r="G13" s="18">
        <f>SUM(G6:G12)</f>
        <v>23</v>
      </c>
      <c r="H13" s="18">
        <f>SUM(H6:H12)</f>
        <v>45</v>
      </c>
      <c r="I13" s="18">
        <f>SUM(I6:I12)</f>
        <v>107</v>
      </c>
      <c r="J13" s="18">
        <f>SUM(J6:J12)</f>
        <v>799</v>
      </c>
      <c r="K13" s="24"/>
      <c r="L13" s="68">
        <f>SUM(L6:L12)</f>
        <v>101.93</v>
      </c>
    </row>
    <row r="14" spans="1:12" ht="30" x14ac:dyDescent="0.25">
      <c r="A14" s="25">
        <f>A6</f>
        <v>1</v>
      </c>
      <c r="B14" s="12">
        <f>B6</f>
        <v>1</v>
      </c>
      <c r="C14" s="9" t="s">
        <v>24</v>
      </c>
      <c r="D14" s="9" t="s">
        <v>26</v>
      </c>
      <c r="E14" s="48" t="s">
        <v>52</v>
      </c>
      <c r="F14" s="53">
        <v>262</v>
      </c>
      <c r="G14" s="55">
        <v>6</v>
      </c>
      <c r="H14" s="55">
        <v>8</v>
      </c>
      <c r="I14" s="63">
        <v>20</v>
      </c>
      <c r="J14" s="55">
        <v>180</v>
      </c>
      <c r="K14" s="66" t="s">
        <v>56</v>
      </c>
      <c r="L14" s="58">
        <v>11.35</v>
      </c>
    </row>
    <row r="15" spans="1:12" ht="15" x14ac:dyDescent="0.25">
      <c r="A15" s="22"/>
      <c r="B15" s="14"/>
      <c r="C15" s="10"/>
      <c r="D15" s="9" t="s">
        <v>27</v>
      </c>
      <c r="E15" s="48" t="s">
        <v>53</v>
      </c>
      <c r="F15" s="53">
        <v>250</v>
      </c>
      <c r="G15" s="55">
        <v>29</v>
      </c>
      <c r="H15" s="55">
        <v>19</v>
      </c>
      <c r="I15" s="63">
        <v>25</v>
      </c>
      <c r="J15" s="55">
        <v>346</v>
      </c>
      <c r="K15" s="65" t="s">
        <v>57</v>
      </c>
      <c r="L15" s="58">
        <v>46.34</v>
      </c>
    </row>
    <row r="16" spans="1:12" ht="15" x14ac:dyDescent="0.25">
      <c r="A16" s="22"/>
      <c r="B16" s="14"/>
      <c r="C16" s="10"/>
      <c r="D16" s="9" t="s">
        <v>29</v>
      </c>
      <c r="E16" s="49" t="s">
        <v>54</v>
      </c>
      <c r="F16" s="53">
        <v>200</v>
      </c>
      <c r="G16" s="55">
        <v>0</v>
      </c>
      <c r="H16" s="55">
        <v>0</v>
      </c>
      <c r="I16" s="63">
        <v>24</v>
      </c>
      <c r="J16" s="55">
        <v>101</v>
      </c>
      <c r="K16" s="69" t="s">
        <v>58</v>
      </c>
      <c r="L16" s="58">
        <v>4.5199999999999996</v>
      </c>
    </row>
    <row r="17" spans="1:12" ht="15" x14ac:dyDescent="0.25">
      <c r="A17" s="22"/>
      <c r="B17" s="14"/>
      <c r="C17" s="10"/>
      <c r="D17" s="9" t="s">
        <v>31</v>
      </c>
      <c r="E17" s="49" t="s">
        <v>44</v>
      </c>
      <c r="F17" s="53">
        <v>50</v>
      </c>
      <c r="G17" s="55">
        <v>3</v>
      </c>
      <c r="H17" s="55">
        <v>1</v>
      </c>
      <c r="I17" s="63">
        <v>18</v>
      </c>
      <c r="J17" s="55">
        <v>94</v>
      </c>
      <c r="K17" s="66">
        <v>902</v>
      </c>
      <c r="L17" s="58">
        <v>2.5499999999999998</v>
      </c>
    </row>
    <row r="18" spans="1:12" ht="15" x14ac:dyDescent="0.25">
      <c r="A18" s="22"/>
      <c r="B18" s="14"/>
      <c r="C18" s="10"/>
      <c r="D18" s="5"/>
      <c r="E18" s="38"/>
      <c r="F18" s="39"/>
      <c r="G18" s="39"/>
      <c r="H18" s="39"/>
      <c r="I18" s="39"/>
      <c r="J18" s="39"/>
      <c r="K18" s="40"/>
      <c r="L18" s="39"/>
    </row>
    <row r="19" spans="1:12" ht="15" x14ac:dyDescent="0.25">
      <c r="A19" s="23"/>
      <c r="B19" s="16"/>
      <c r="C19" s="7"/>
      <c r="D19" s="17" t="s">
        <v>32</v>
      </c>
      <c r="E19" s="8"/>
      <c r="F19" s="18">
        <f>SUM(F14:F18)</f>
        <v>762</v>
      </c>
      <c r="G19" s="18">
        <f>SUM(G14:G18)</f>
        <v>38</v>
      </c>
      <c r="H19" s="18">
        <f>SUM(H14:H18)</f>
        <v>28</v>
      </c>
      <c r="I19" s="18">
        <f>SUM(I14:I18)</f>
        <v>87</v>
      </c>
      <c r="J19" s="18">
        <f>SUM(J14:J18)</f>
        <v>721</v>
      </c>
      <c r="K19" s="24"/>
      <c r="L19" s="68">
        <f>SUM(L14:L18)</f>
        <v>64.760000000000005</v>
      </c>
    </row>
    <row r="20" spans="1:12" ht="15.75" thickBot="1" x14ac:dyDescent="0.25">
      <c r="A20" s="28">
        <f>A6</f>
        <v>1</v>
      </c>
      <c r="B20" s="29">
        <f>B6</f>
        <v>1</v>
      </c>
      <c r="C20" s="118" t="s">
        <v>4</v>
      </c>
      <c r="D20" s="119"/>
      <c r="E20" s="30"/>
      <c r="F20" s="31">
        <f>F13+F19</f>
        <v>1688</v>
      </c>
      <c r="G20" s="31">
        <f>G13+G19</f>
        <v>61</v>
      </c>
      <c r="H20" s="31">
        <f>H13+H19</f>
        <v>73</v>
      </c>
      <c r="I20" s="31">
        <f>I13+I19</f>
        <v>194</v>
      </c>
      <c r="J20" s="31">
        <f>J13+J19</f>
        <v>1520</v>
      </c>
      <c r="K20" s="31"/>
      <c r="L20" s="79">
        <f>L13+L19</f>
        <v>166.69</v>
      </c>
    </row>
    <row r="21" spans="1:12" ht="15" x14ac:dyDescent="0.25">
      <c r="A21" s="13">
        <v>1</v>
      </c>
      <c r="B21" s="14">
        <v>2</v>
      </c>
      <c r="C21" s="21" t="s">
        <v>20</v>
      </c>
      <c r="D21" s="70" t="s">
        <v>27</v>
      </c>
      <c r="E21" s="48" t="s">
        <v>61</v>
      </c>
      <c r="F21" s="53">
        <v>70</v>
      </c>
      <c r="G21" s="59">
        <v>11</v>
      </c>
      <c r="H21" s="59">
        <v>13</v>
      </c>
      <c r="I21" s="61">
        <v>9</v>
      </c>
      <c r="J21" s="59">
        <v>193</v>
      </c>
      <c r="K21" s="72" t="s">
        <v>59</v>
      </c>
      <c r="L21" s="56">
        <v>26.38</v>
      </c>
    </row>
    <row r="22" spans="1:12" ht="15" x14ac:dyDescent="0.25">
      <c r="A22" s="13"/>
      <c r="B22" s="14"/>
      <c r="C22" s="10"/>
      <c r="D22" s="71" t="s">
        <v>21</v>
      </c>
      <c r="E22" s="74" t="s">
        <v>62</v>
      </c>
      <c r="F22" s="53">
        <v>170</v>
      </c>
      <c r="G22" s="55">
        <v>19</v>
      </c>
      <c r="H22" s="60">
        <v>24</v>
      </c>
      <c r="I22" s="62">
        <v>12</v>
      </c>
      <c r="J22" s="55">
        <v>302</v>
      </c>
      <c r="K22" s="72" t="s">
        <v>60</v>
      </c>
      <c r="L22" s="57">
        <v>39.369999999999997</v>
      </c>
    </row>
    <row r="23" spans="1:12" ht="15" x14ac:dyDescent="0.25">
      <c r="A23" s="13"/>
      <c r="B23" s="14"/>
      <c r="C23" s="10"/>
      <c r="D23" s="76" t="s">
        <v>22</v>
      </c>
      <c r="E23" s="48" t="s">
        <v>223</v>
      </c>
      <c r="F23" s="66">
        <v>215</v>
      </c>
      <c r="G23" s="55">
        <v>0</v>
      </c>
      <c r="H23" s="55">
        <v>0</v>
      </c>
      <c r="I23" s="63">
        <v>15</v>
      </c>
      <c r="J23" s="55">
        <v>60</v>
      </c>
      <c r="K23" s="107" t="s">
        <v>147</v>
      </c>
      <c r="L23" s="58">
        <v>1.48</v>
      </c>
    </row>
    <row r="24" spans="1:12" ht="15" x14ac:dyDescent="0.25">
      <c r="A24" s="13"/>
      <c r="B24" s="14"/>
      <c r="C24" s="10"/>
      <c r="D24" s="71" t="s">
        <v>30</v>
      </c>
      <c r="E24" s="75" t="s">
        <v>55</v>
      </c>
      <c r="F24" s="54">
        <v>58</v>
      </c>
      <c r="G24" s="60">
        <v>4</v>
      </c>
      <c r="H24" s="60">
        <v>1</v>
      </c>
      <c r="I24" s="62">
        <v>20</v>
      </c>
      <c r="J24" s="60">
        <v>105</v>
      </c>
      <c r="K24" s="73">
        <v>901</v>
      </c>
      <c r="L24" s="57">
        <v>4.76</v>
      </c>
    </row>
    <row r="25" spans="1:12" ht="15" x14ac:dyDescent="0.25">
      <c r="A25" s="13"/>
      <c r="B25" s="14"/>
      <c r="C25" s="10"/>
      <c r="D25" s="82" t="s">
        <v>29</v>
      </c>
      <c r="E25" s="49" t="s">
        <v>137</v>
      </c>
      <c r="F25" s="53">
        <v>200</v>
      </c>
      <c r="G25" s="60">
        <v>1</v>
      </c>
      <c r="H25" s="60">
        <v>0</v>
      </c>
      <c r="I25" s="62">
        <v>52</v>
      </c>
      <c r="J25" s="60">
        <v>92</v>
      </c>
      <c r="K25" s="66">
        <v>389</v>
      </c>
      <c r="L25" s="57">
        <v>18</v>
      </c>
    </row>
    <row r="26" spans="1:12" ht="15" x14ac:dyDescent="0.25">
      <c r="A26" s="13"/>
      <c r="B26" s="14"/>
      <c r="C26" s="10"/>
      <c r="D26" s="82" t="s">
        <v>48</v>
      </c>
      <c r="E26" s="49" t="s">
        <v>103</v>
      </c>
      <c r="F26" s="53">
        <v>50</v>
      </c>
      <c r="G26" s="60">
        <v>4</v>
      </c>
      <c r="H26" s="60">
        <v>5</v>
      </c>
      <c r="I26" s="62">
        <v>37</v>
      </c>
      <c r="J26" s="60">
        <v>209</v>
      </c>
      <c r="K26" s="66"/>
      <c r="L26" s="57">
        <v>12</v>
      </c>
    </row>
    <row r="27" spans="1:12" ht="15" x14ac:dyDescent="0.25">
      <c r="A27" s="15"/>
      <c r="B27" s="16"/>
      <c r="C27" s="7"/>
      <c r="D27" s="17" t="s">
        <v>32</v>
      </c>
      <c r="E27" s="8"/>
      <c r="F27" s="18">
        <f>SUM(F21:F26)</f>
        <v>763</v>
      </c>
      <c r="G27" s="18">
        <f>SUM(G21:G26)</f>
        <v>39</v>
      </c>
      <c r="H27" s="18">
        <f>SUM(H21:H26)</f>
        <v>43</v>
      </c>
      <c r="I27" s="18">
        <f>SUM(I21:I26)</f>
        <v>145</v>
      </c>
      <c r="J27" s="18">
        <f>SUM(J21:J26)</f>
        <v>961</v>
      </c>
      <c r="K27" s="24"/>
      <c r="L27" s="68">
        <f>SUM(L21:L26)</f>
        <v>101.99000000000001</v>
      </c>
    </row>
    <row r="28" spans="1:12" ht="15" x14ac:dyDescent="0.25">
      <c r="A28" s="12">
        <f>A21</f>
        <v>1</v>
      </c>
      <c r="B28" s="12">
        <f>B21</f>
        <v>2</v>
      </c>
      <c r="C28" s="9" t="s">
        <v>24</v>
      </c>
      <c r="D28" s="76" t="s">
        <v>26</v>
      </c>
      <c r="E28" s="48" t="s">
        <v>67</v>
      </c>
      <c r="F28" s="53">
        <v>270</v>
      </c>
      <c r="G28" s="55">
        <v>10</v>
      </c>
      <c r="H28" s="55">
        <v>10</v>
      </c>
      <c r="I28" s="63">
        <v>11</v>
      </c>
      <c r="J28" s="55">
        <v>161</v>
      </c>
      <c r="K28" s="72" t="s">
        <v>63</v>
      </c>
      <c r="L28" s="78">
        <v>15.51</v>
      </c>
    </row>
    <row r="29" spans="1:12" ht="30" x14ac:dyDescent="0.25">
      <c r="A29" s="13"/>
      <c r="B29" s="14"/>
      <c r="C29" s="10"/>
      <c r="D29" s="76" t="s">
        <v>27</v>
      </c>
      <c r="E29" s="48" t="s">
        <v>68</v>
      </c>
      <c r="F29" s="53">
        <v>110</v>
      </c>
      <c r="G29" s="55">
        <v>17</v>
      </c>
      <c r="H29" s="55">
        <v>7</v>
      </c>
      <c r="I29" s="63">
        <v>6</v>
      </c>
      <c r="J29" s="55">
        <v>153</v>
      </c>
      <c r="K29" s="77" t="s">
        <v>64</v>
      </c>
      <c r="L29" s="58">
        <v>30.87</v>
      </c>
    </row>
    <row r="30" spans="1:12" ht="15" x14ac:dyDescent="0.25">
      <c r="A30" s="13"/>
      <c r="B30" s="14"/>
      <c r="C30" s="10"/>
      <c r="D30" s="76" t="s">
        <v>28</v>
      </c>
      <c r="E30" s="49" t="s">
        <v>69</v>
      </c>
      <c r="F30" s="53">
        <v>180</v>
      </c>
      <c r="G30" s="55">
        <v>4</v>
      </c>
      <c r="H30" s="55">
        <v>5</v>
      </c>
      <c r="I30" s="63">
        <v>27</v>
      </c>
      <c r="J30" s="55">
        <v>169</v>
      </c>
      <c r="K30" s="72" t="s">
        <v>65</v>
      </c>
      <c r="L30" s="58">
        <v>9.81</v>
      </c>
    </row>
    <row r="31" spans="1:12" ht="15" x14ac:dyDescent="0.25">
      <c r="A31" s="13"/>
      <c r="B31" s="14"/>
      <c r="C31" s="10"/>
      <c r="D31" s="76" t="s">
        <v>29</v>
      </c>
      <c r="E31" s="49" t="s">
        <v>70</v>
      </c>
      <c r="F31" s="53">
        <v>200</v>
      </c>
      <c r="G31" s="55">
        <v>0</v>
      </c>
      <c r="H31" s="55">
        <v>0</v>
      </c>
      <c r="I31" s="63">
        <v>28</v>
      </c>
      <c r="J31" s="55">
        <v>116</v>
      </c>
      <c r="K31" s="72" t="s">
        <v>66</v>
      </c>
      <c r="L31" s="58">
        <v>3.58</v>
      </c>
    </row>
    <row r="32" spans="1:12" ht="15" x14ac:dyDescent="0.25">
      <c r="A32" s="13"/>
      <c r="B32" s="14"/>
      <c r="C32" s="10"/>
      <c r="D32" s="76" t="s">
        <v>31</v>
      </c>
      <c r="E32" s="49" t="s">
        <v>44</v>
      </c>
      <c r="F32" s="53">
        <v>30</v>
      </c>
      <c r="G32" s="55">
        <v>2</v>
      </c>
      <c r="H32" s="55">
        <v>0</v>
      </c>
      <c r="I32" s="63">
        <v>10</v>
      </c>
      <c r="J32" s="55">
        <v>54</v>
      </c>
      <c r="K32" s="72">
        <v>902</v>
      </c>
      <c r="L32" s="58">
        <v>1.47</v>
      </c>
    </row>
    <row r="33" spans="1:12" ht="15" x14ac:dyDescent="0.25">
      <c r="A33" s="13"/>
      <c r="B33" s="14"/>
      <c r="C33" s="10"/>
      <c r="D33" s="76" t="s">
        <v>30</v>
      </c>
      <c r="E33" s="49" t="s">
        <v>55</v>
      </c>
      <c r="F33" s="53">
        <v>40</v>
      </c>
      <c r="G33" s="55">
        <v>3</v>
      </c>
      <c r="H33" s="55">
        <v>1</v>
      </c>
      <c r="I33" s="63">
        <v>14</v>
      </c>
      <c r="J33" s="55">
        <v>72</v>
      </c>
      <c r="K33" s="72">
        <v>901</v>
      </c>
      <c r="L33" s="58">
        <v>3.28</v>
      </c>
    </row>
    <row r="34" spans="1:12" ht="15" x14ac:dyDescent="0.25">
      <c r="A34" s="13"/>
      <c r="B34" s="14"/>
      <c r="C34" s="10"/>
      <c r="D34" s="5"/>
      <c r="E34" s="38"/>
      <c r="F34" s="39"/>
      <c r="G34" s="39"/>
      <c r="H34" s="39"/>
      <c r="I34" s="39"/>
      <c r="J34" s="39"/>
      <c r="K34" s="40"/>
      <c r="L34" s="39"/>
    </row>
    <row r="35" spans="1:12" ht="15" x14ac:dyDescent="0.25">
      <c r="A35" s="15"/>
      <c r="B35" s="16"/>
      <c r="C35" s="7"/>
      <c r="D35" s="17" t="s">
        <v>32</v>
      </c>
      <c r="E35" s="8"/>
      <c r="F35" s="18">
        <f>SUM(F28:F34)</f>
        <v>830</v>
      </c>
      <c r="G35" s="18">
        <f>SUM(G28:G34)</f>
        <v>36</v>
      </c>
      <c r="H35" s="18">
        <f>SUM(H28:H34)</f>
        <v>23</v>
      </c>
      <c r="I35" s="18">
        <f>SUM(I28:I34)</f>
        <v>96</v>
      </c>
      <c r="J35" s="18">
        <f>SUM(J28:J34)</f>
        <v>725</v>
      </c>
      <c r="K35" s="24"/>
      <c r="L35" s="18">
        <f>SUM(L28:L34)</f>
        <v>64.52</v>
      </c>
    </row>
    <row r="36" spans="1:12" ht="15.75" customHeight="1" thickBot="1" x14ac:dyDescent="0.25">
      <c r="A36" s="32">
        <f>A21</f>
        <v>1</v>
      </c>
      <c r="B36" s="32">
        <f>B21</f>
        <v>2</v>
      </c>
      <c r="C36" s="118" t="s">
        <v>4</v>
      </c>
      <c r="D36" s="119"/>
      <c r="E36" s="30"/>
      <c r="F36" s="31">
        <f>F27+F35</f>
        <v>1593</v>
      </c>
      <c r="G36" s="31">
        <f>G27+G35</f>
        <v>75</v>
      </c>
      <c r="H36" s="31">
        <f>H27+H35</f>
        <v>66</v>
      </c>
      <c r="I36" s="31">
        <f>I27+I35</f>
        <v>241</v>
      </c>
      <c r="J36" s="31">
        <f>J27+J35</f>
        <v>1686</v>
      </c>
      <c r="K36" s="31"/>
      <c r="L36" s="31">
        <f>L27+L35</f>
        <v>166.51</v>
      </c>
    </row>
    <row r="37" spans="1:12" ht="15" x14ac:dyDescent="0.25">
      <c r="A37" s="19">
        <v>1</v>
      </c>
      <c r="B37" s="20">
        <v>3</v>
      </c>
      <c r="C37" s="21" t="s">
        <v>20</v>
      </c>
      <c r="D37" s="80" t="s">
        <v>21</v>
      </c>
      <c r="E37" s="48" t="s">
        <v>73</v>
      </c>
      <c r="F37" s="53">
        <v>200</v>
      </c>
      <c r="G37" s="59">
        <v>28.169</v>
      </c>
      <c r="H37" s="59">
        <v>21.635000000000002</v>
      </c>
      <c r="I37" s="61">
        <v>81.123000000000005</v>
      </c>
      <c r="J37" s="59">
        <v>478</v>
      </c>
      <c r="K37" s="66" t="s">
        <v>71</v>
      </c>
      <c r="L37" s="56">
        <v>47.13</v>
      </c>
    </row>
    <row r="38" spans="1:12" ht="15" x14ac:dyDescent="0.25">
      <c r="A38" s="22"/>
      <c r="B38" s="14"/>
      <c r="C38" s="10"/>
      <c r="D38" s="81" t="s">
        <v>22</v>
      </c>
      <c r="E38" s="49" t="s">
        <v>74</v>
      </c>
      <c r="F38" s="53">
        <v>200</v>
      </c>
      <c r="G38" s="55">
        <v>1.45</v>
      </c>
      <c r="H38" s="60">
        <v>1.6</v>
      </c>
      <c r="I38" s="62">
        <v>17.32</v>
      </c>
      <c r="J38" s="55">
        <v>90</v>
      </c>
      <c r="K38" s="69" t="s">
        <v>72</v>
      </c>
      <c r="L38" s="57">
        <v>6.12</v>
      </c>
    </row>
    <row r="39" spans="1:12" ht="15" x14ac:dyDescent="0.25">
      <c r="A39" s="22"/>
      <c r="B39" s="14"/>
      <c r="C39" s="10"/>
      <c r="D39" s="81" t="s">
        <v>30</v>
      </c>
      <c r="E39" s="49" t="s">
        <v>55</v>
      </c>
      <c r="F39" s="53">
        <v>40</v>
      </c>
      <c r="G39" s="55">
        <v>3.2250000000000001</v>
      </c>
      <c r="H39" s="60">
        <v>1.2470000000000001</v>
      </c>
      <c r="I39" s="62">
        <v>21</v>
      </c>
      <c r="J39" s="55">
        <v>105</v>
      </c>
      <c r="K39" s="66">
        <v>901</v>
      </c>
      <c r="L39" s="57">
        <v>3.28</v>
      </c>
    </row>
    <row r="40" spans="1:12" ht="15" x14ac:dyDescent="0.25">
      <c r="A40" s="22"/>
      <c r="B40" s="14"/>
      <c r="C40" s="10"/>
      <c r="D40" s="82" t="s">
        <v>23</v>
      </c>
      <c r="E40" s="49" t="s">
        <v>75</v>
      </c>
      <c r="F40" s="53">
        <v>171</v>
      </c>
      <c r="G40" s="60">
        <v>1.47</v>
      </c>
      <c r="H40" s="60">
        <v>1</v>
      </c>
      <c r="I40" s="62">
        <v>17</v>
      </c>
      <c r="J40" s="60">
        <v>81</v>
      </c>
      <c r="K40" s="66">
        <v>401</v>
      </c>
      <c r="L40" s="57">
        <v>15.39</v>
      </c>
    </row>
    <row r="41" spans="1:12" ht="15" x14ac:dyDescent="0.25">
      <c r="A41" s="22"/>
      <c r="B41" s="14"/>
      <c r="C41" s="10"/>
      <c r="D41" s="81" t="s">
        <v>23</v>
      </c>
      <c r="E41" s="86" t="s">
        <v>114</v>
      </c>
      <c r="F41" s="53">
        <v>176</v>
      </c>
      <c r="G41" s="55">
        <v>1</v>
      </c>
      <c r="H41" s="60">
        <v>0</v>
      </c>
      <c r="I41" s="62">
        <v>13</v>
      </c>
      <c r="J41" s="55">
        <v>67</v>
      </c>
      <c r="K41" s="66">
        <v>401</v>
      </c>
      <c r="L41" s="57">
        <v>30</v>
      </c>
    </row>
    <row r="42" spans="1:12" ht="15" x14ac:dyDescent="0.25">
      <c r="A42" s="22"/>
      <c r="B42" s="14"/>
      <c r="C42" s="10"/>
      <c r="D42" s="5"/>
      <c r="E42" s="38"/>
      <c r="F42" s="39"/>
      <c r="G42" s="39"/>
      <c r="H42" s="39"/>
      <c r="I42" s="39"/>
      <c r="J42" s="39"/>
      <c r="K42" s="40"/>
      <c r="L42" s="39"/>
    </row>
    <row r="43" spans="1:12" ht="15" x14ac:dyDescent="0.25">
      <c r="A43" s="23"/>
      <c r="B43" s="16"/>
      <c r="C43" s="7"/>
      <c r="D43" s="17" t="s">
        <v>32</v>
      </c>
      <c r="E43" s="8"/>
      <c r="F43" s="18">
        <f>SUM(F37:F42)</f>
        <v>787</v>
      </c>
      <c r="G43" s="18">
        <f>SUM(G37:G42)</f>
        <v>35.314</v>
      </c>
      <c r="H43" s="18">
        <f>SUM(H37:H42)</f>
        <v>25.482000000000003</v>
      </c>
      <c r="I43" s="18">
        <f>SUM(I37:I42)</f>
        <v>149.44300000000001</v>
      </c>
      <c r="J43" s="18">
        <f>SUM(J37:J42)</f>
        <v>821</v>
      </c>
      <c r="K43" s="24"/>
      <c r="L43" s="68">
        <f>SUM(L37:L42)</f>
        <v>101.92</v>
      </c>
    </row>
    <row r="44" spans="1:12" ht="15" x14ac:dyDescent="0.25">
      <c r="A44" s="25">
        <f>A37</f>
        <v>1</v>
      </c>
      <c r="B44" s="12">
        <f>B37</f>
        <v>3</v>
      </c>
      <c r="C44" s="9" t="s">
        <v>24</v>
      </c>
      <c r="D44" s="9" t="s">
        <v>26</v>
      </c>
      <c r="E44" s="48" t="s">
        <v>80</v>
      </c>
      <c r="F44" s="53">
        <v>250</v>
      </c>
      <c r="G44" s="55">
        <v>2</v>
      </c>
      <c r="H44" s="55">
        <v>5</v>
      </c>
      <c r="I44" s="63">
        <v>14</v>
      </c>
      <c r="J44" s="55">
        <v>126</v>
      </c>
      <c r="K44" s="66" t="s">
        <v>77</v>
      </c>
      <c r="L44" s="78">
        <v>8.4600000000000009</v>
      </c>
    </row>
    <row r="45" spans="1:12" ht="15" x14ac:dyDescent="0.25">
      <c r="A45" s="22"/>
      <c r="B45" s="14"/>
      <c r="C45" s="10"/>
      <c r="D45" s="9" t="s">
        <v>27</v>
      </c>
      <c r="E45" s="48" t="s">
        <v>81</v>
      </c>
      <c r="F45" s="53">
        <v>110</v>
      </c>
      <c r="G45" s="55">
        <v>14</v>
      </c>
      <c r="H45" s="55">
        <v>20</v>
      </c>
      <c r="I45" s="63">
        <v>4</v>
      </c>
      <c r="J45" s="55">
        <v>256</v>
      </c>
      <c r="K45" s="66" t="s">
        <v>78</v>
      </c>
      <c r="L45" s="58">
        <v>36.32</v>
      </c>
    </row>
    <row r="46" spans="1:12" ht="15" x14ac:dyDescent="0.25">
      <c r="A46" s="22"/>
      <c r="B46" s="14"/>
      <c r="C46" s="10"/>
      <c r="D46" s="9" t="s">
        <v>28</v>
      </c>
      <c r="E46" s="49" t="s">
        <v>82</v>
      </c>
      <c r="F46" s="53">
        <v>180</v>
      </c>
      <c r="G46" s="55">
        <v>5</v>
      </c>
      <c r="H46" s="55">
        <v>4</v>
      </c>
      <c r="I46" s="63">
        <v>48</v>
      </c>
      <c r="J46" s="55">
        <v>250</v>
      </c>
      <c r="K46" s="66" t="s">
        <v>79</v>
      </c>
      <c r="L46" s="58">
        <v>10.199999999999999</v>
      </c>
    </row>
    <row r="47" spans="1:12" ht="15" x14ac:dyDescent="0.25">
      <c r="A47" s="22"/>
      <c r="B47" s="14"/>
      <c r="C47" s="10"/>
      <c r="D47" s="9" t="s">
        <v>29</v>
      </c>
      <c r="E47" s="47" t="s">
        <v>83</v>
      </c>
      <c r="F47" s="52">
        <v>200</v>
      </c>
      <c r="G47" s="55">
        <v>0</v>
      </c>
      <c r="H47" s="55">
        <v>0</v>
      </c>
      <c r="I47" s="63">
        <v>25</v>
      </c>
      <c r="J47" s="55">
        <v>102</v>
      </c>
      <c r="K47" s="64" t="s">
        <v>58</v>
      </c>
      <c r="L47" s="58">
        <v>5.47</v>
      </c>
    </row>
    <row r="48" spans="1:12" ht="15" x14ac:dyDescent="0.25">
      <c r="A48" s="22"/>
      <c r="B48" s="14"/>
      <c r="C48" s="10"/>
      <c r="D48" s="9" t="s">
        <v>31</v>
      </c>
      <c r="E48" s="49" t="s">
        <v>44</v>
      </c>
      <c r="F48" s="53">
        <v>35</v>
      </c>
      <c r="G48" s="55">
        <v>2</v>
      </c>
      <c r="H48" s="55">
        <v>0</v>
      </c>
      <c r="I48" s="63">
        <v>12</v>
      </c>
      <c r="J48" s="55">
        <v>63</v>
      </c>
      <c r="K48" s="66">
        <v>902</v>
      </c>
      <c r="L48" s="58">
        <v>1.72</v>
      </c>
    </row>
    <row r="49" spans="1:12" ht="15" x14ac:dyDescent="0.25">
      <c r="A49" s="22"/>
      <c r="B49" s="14"/>
      <c r="C49" s="10"/>
      <c r="D49" s="9" t="s">
        <v>30</v>
      </c>
      <c r="E49" s="49" t="s">
        <v>55</v>
      </c>
      <c r="F49" s="53">
        <v>30</v>
      </c>
      <c r="G49" s="55">
        <v>2</v>
      </c>
      <c r="H49" s="55">
        <v>1</v>
      </c>
      <c r="I49" s="63">
        <v>15</v>
      </c>
      <c r="J49" s="55">
        <v>79</v>
      </c>
      <c r="K49" s="66">
        <v>901</v>
      </c>
      <c r="L49" s="58">
        <v>2.46</v>
      </c>
    </row>
    <row r="50" spans="1:12" ht="15" x14ac:dyDescent="0.25">
      <c r="A50" s="22"/>
      <c r="B50" s="14"/>
      <c r="C50" s="10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3"/>
      <c r="B51" s="16"/>
      <c r="C51" s="7"/>
      <c r="D51" s="17" t="s">
        <v>32</v>
      </c>
      <c r="E51" s="8"/>
      <c r="F51" s="18">
        <f>SUM(F44:F50)</f>
        <v>805</v>
      </c>
      <c r="G51" s="18">
        <f>SUM(G44:G50)</f>
        <v>25</v>
      </c>
      <c r="H51" s="18">
        <f>SUM(H44:H50)</f>
        <v>30</v>
      </c>
      <c r="I51" s="18">
        <f>SUM(I44:I50)</f>
        <v>118</v>
      </c>
      <c r="J51" s="18">
        <f>SUM(J44:J50)</f>
        <v>876</v>
      </c>
      <c r="K51" s="24"/>
      <c r="L51" s="18">
        <f>SUM(L44:L50)</f>
        <v>64.63</v>
      </c>
    </row>
    <row r="52" spans="1:12" ht="15.75" customHeight="1" thickBot="1" x14ac:dyDescent="0.25">
      <c r="A52" s="28">
        <f>A37</f>
        <v>1</v>
      </c>
      <c r="B52" s="29">
        <f>B37</f>
        <v>3</v>
      </c>
      <c r="C52" s="118" t="s">
        <v>4</v>
      </c>
      <c r="D52" s="119"/>
      <c r="E52" s="30"/>
      <c r="F52" s="31">
        <f>F43+F51</f>
        <v>1592</v>
      </c>
      <c r="G52" s="31">
        <f>G43+G51</f>
        <v>60.314</v>
      </c>
      <c r="H52" s="31">
        <f>H43+H51</f>
        <v>55.481999999999999</v>
      </c>
      <c r="I52" s="31">
        <f>I43+I51</f>
        <v>267.44299999999998</v>
      </c>
      <c r="J52" s="31">
        <f>J43+J51</f>
        <v>1697</v>
      </c>
      <c r="K52" s="31"/>
      <c r="L52" s="31">
        <f>L43+L51</f>
        <v>166.55</v>
      </c>
    </row>
    <row r="53" spans="1:12" ht="15" x14ac:dyDescent="0.25">
      <c r="A53" s="19">
        <v>1</v>
      </c>
      <c r="B53" s="20">
        <v>4</v>
      </c>
      <c r="C53" s="21" t="s">
        <v>20</v>
      </c>
      <c r="D53" s="80" t="s">
        <v>21</v>
      </c>
      <c r="E53" s="84" t="s">
        <v>85</v>
      </c>
      <c r="F53" s="87">
        <v>90</v>
      </c>
      <c r="G53" s="59">
        <v>14</v>
      </c>
      <c r="H53" s="59">
        <v>17</v>
      </c>
      <c r="I53" s="61">
        <v>12</v>
      </c>
      <c r="J53" s="59">
        <v>262</v>
      </c>
      <c r="K53" s="66" t="s">
        <v>59</v>
      </c>
      <c r="L53" s="56">
        <v>34.28</v>
      </c>
    </row>
    <row r="54" spans="1:12" ht="15" x14ac:dyDescent="0.25">
      <c r="A54" s="22"/>
      <c r="B54" s="14"/>
      <c r="C54" s="10"/>
      <c r="D54" s="81" t="s">
        <v>28</v>
      </c>
      <c r="E54" s="48" t="s">
        <v>86</v>
      </c>
      <c r="F54" s="53">
        <v>180</v>
      </c>
      <c r="G54" s="55">
        <v>6.758</v>
      </c>
      <c r="H54" s="60">
        <v>5.0220000000000002</v>
      </c>
      <c r="I54" s="62">
        <v>43.082999999999998</v>
      </c>
      <c r="J54" s="55">
        <v>246</v>
      </c>
      <c r="K54" s="66" t="s">
        <v>84</v>
      </c>
      <c r="L54" s="57">
        <v>7.54</v>
      </c>
    </row>
    <row r="55" spans="1:12" ht="15" x14ac:dyDescent="0.25">
      <c r="A55" s="22"/>
      <c r="B55" s="14"/>
      <c r="C55" s="10"/>
      <c r="D55" s="81" t="s">
        <v>22</v>
      </c>
      <c r="E55" s="85" t="s">
        <v>43</v>
      </c>
      <c r="F55" s="88">
        <v>200</v>
      </c>
      <c r="G55" s="55">
        <v>3.4248799999999999</v>
      </c>
      <c r="H55" s="60">
        <v>5.15</v>
      </c>
      <c r="I55" s="62">
        <v>20</v>
      </c>
      <c r="J55" s="55">
        <v>126</v>
      </c>
      <c r="K55" s="69" t="s">
        <v>51</v>
      </c>
      <c r="L55" s="57">
        <v>8.64</v>
      </c>
    </row>
    <row r="56" spans="1:12" ht="15" x14ac:dyDescent="0.25">
      <c r="A56" s="22"/>
      <c r="B56" s="14"/>
      <c r="C56" s="10"/>
      <c r="D56" s="81" t="s">
        <v>30</v>
      </c>
      <c r="E56" s="86" t="s">
        <v>55</v>
      </c>
      <c r="F56" s="53" t="s">
        <v>88</v>
      </c>
      <c r="G56" s="55">
        <v>3</v>
      </c>
      <c r="H56" s="60">
        <v>0.72499999999999998</v>
      </c>
      <c r="I56" s="62">
        <v>21</v>
      </c>
      <c r="J56" s="55">
        <v>105</v>
      </c>
      <c r="K56" s="66">
        <v>901</v>
      </c>
      <c r="L56" s="57">
        <v>3.28</v>
      </c>
    </row>
    <row r="57" spans="1:12" ht="15" x14ac:dyDescent="0.25">
      <c r="A57" s="22"/>
      <c r="B57" s="14"/>
      <c r="C57" s="10"/>
      <c r="D57" s="82" t="s">
        <v>23</v>
      </c>
      <c r="E57" s="49" t="s">
        <v>101</v>
      </c>
      <c r="F57" s="53">
        <v>107</v>
      </c>
      <c r="G57" s="60">
        <v>1</v>
      </c>
      <c r="H57" s="60">
        <v>0</v>
      </c>
      <c r="I57" s="62">
        <v>79</v>
      </c>
      <c r="J57" s="60">
        <v>34</v>
      </c>
      <c r="K57" s="66">
        <v>401</v>
      </c>
      <c r="L57" s="57">
        <v>18.190000000000001</v>
      </c>
    </row>
    <row r="58" spans="1:12" ht="15" x14ac:dyDescent="0.25">
      <c r="A58" s="22"/>
      <c r="B58" s="14"/>
      <c r="C58" s="10"/>
      <c r="D58" s="81" t="s">
        <v>23</v>
      </c>
      <c r="E58" s="86" t="s">
        <v>75</v>
      </c>
      <c r="F58" s="53">
        <v>178</v>
      </c>
      <c r="G58" s="55">
        <v>1</v>
      </c>
      <c r="H58" s="60">
        <v>1</v>
      </c>
      <c r="I58" s="62">
        <v>15</v>
      </c>
      <c r="J58" s="55">
        <v>74</v>
      </c>
      <c r="K58" s="66">
        <v>401</v>
      </c>
      <c r="L58" s="57">
        <v>16</v>
      </c>
    </row>
    <row r="59" spans="1:12" ht="15" x14ac:dyDescent="0.25">
      <c r="A59" s="22"/>
      <c r="B59" s="14"/>
      <c r="C59" s="10"/>
      <c r="D59" s="81" t="s">
        <v>48</v>
      </c>
      <c r="E59" s="86" t="s">
        <v>87</v>
      </c>
      <c r="F59" s="53" t="s">
        <v>88</v>
      </c>
      <c r="G59" s="55">
        <v>2</v>
      </c>
      <c r="H59" s="60">
        <v>4</v>
      </c>
      <c r="I59" s="62">
        <v>28</v>
      </c>
      <c r="J59" s="55">
        <v>160</v>
      </c>
      <c r="K59" s="66"/>
      <c r="L59" s="57">
        <v>14</v>
      </c>
    </row>
    <row r="60" spans="1:12" ht="15" x14ac:dyDescent="0.25">
      <c r="A60" s="22"/>
      <c r="B60" s="14"/>
      <c r="C60" s="10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3"/>
      <c r="B61" s="16"/>
      <c r="C61" s="7"/>
      <c r="D61" s="17" t="s">
        <v>32</v>
      </c>
      <c r="E61" s="8"/>
      <c r="F61" s="18">
        <f>SUM(F53:F60)</f>
        <v>755</v>
      </c>
      <c r="G61" s="18">
        <f t="shared" ref="G61" si="0">SUM(G53:G60)</f>
        <v>31.182879999999997</v>
      </c>
      <c r="H61" s="18">
        <f t="shared" ref="H61" si="1">SUM(H53:H60)</f>
        <v>32.896999999999998</v>
      </c>
      <c r="I61" s="18">
        <f t="shared" ref="I61" si="2">SUM(I53:I60)</f>
        <v>218.083</v>
      </c>
      <c r="J61" s="18">
        <f t="shared" ref="J61:L61" si="3">SUM(J53:J60)</f>
        <v>1007</v>
      </c>
      <c r="K61" s="24"/>
      <c r="L61" s="18">
        <f t="shared" si="3"/>
        <v>101.93</v>
      </c>
    </row>
    <row r="62" spans="1:12" ht="15" x14ac:dyDescent="0.25">
      <c r="A62" s="25">
        <f>A53</f>
        <v>1</v>
      </c>
      <c r="B62" s="12">
        <f>B53</f>
        <v>4</v>
      </c>
      <c r="C62" s="9" t="s">
        <v>24</v>
      </c>
      <c r="D62" s="9" t="s">
        <v>26</v>
      </c>
      <c r="E62" s="47" t="s">
        <v>93</v>
      </c>
      <c r="F62" s="64">
        <v>268</v>
      </c>
      <c r="G62" s="55">
        <v>14</v>
      </c>
      <c r="H62" s="55">
        <v>9</v>
      </c>
      <c r="I62" s="63">
        <v>8</v>
      </c>
      <c r="J62" s="55">
        <v>142</v>
      </c>
      <c r="K62" s="64" t="s">
        <v>89</v>
      </c>
      <c r="L62" s="78">
        <v>14.47</v>
      </c>
    </row>
    <row r="63" spans="1:12" ht="30" x14ac:dyDescent="0.25">
      <c r="A63" s="22"/>
      <c r="B63" s="14"/>
      <c r="C63" s="10"/>
      <c r="D63" s="9" t="s">
        <v>27</v>
      </c>
      <c r="E63" s="89" t="s">
        <v>94</v>
      </c>
      <c r="F63" s="66">
        <v>100</v>
      </c>
      <c r="G63" s="55">
        <v>14</v>
      </c>
      <c r="H63" s="55">
        <v>12</v>
      </c>
      <c r="I63" s="63">
        <v>7</v>
      </c>
      <c r="J63" s="55">
        <v>192</v>
      </c>
      <c r="K63" s="65" t="s">
        <v>90</v>
      </c>
      <c r="L63" s="58">
        <v>35.54</v>
      </c>
    </row>
    <row r="64" spans="1:12" ht="15" x14ac:dyDescent="0.25">
      <c r="A64" s="22"/>
      <c r="B64" s="14"/>
      <c r="C64" s="10"/>
      <c r="D64" s="9" t="s">
        <v>28</v>
      </c>
      <c r="E64" s="48" t="s">
        <v>95</v>
      </c>
      <c r="F64" s="66">
        <v>180</v>
      </c>
      <c r="G64" s="55">
        <v>10</v>
      </c>
      <c r="H64" s="55">
        <v>6</v>
      </c>
      <c r="I64" s="63">
        <v>9</v>
      </c>
      <c r="J64" s="55">
        <v>267</v>
      </c>
      <c r="K64" s="66" t="s">
        <v>91</v>
      </c>
      <c r="L64" s="58">
        <v>8.5299999999999994</v>
      </c>
    </row>
    <row r="65" spans="1:12" ht="15" x14ac:dyDescent="0.25">
      <c r="A65" s="22"/>
      <c r="B65" s="14"/>
      <c r="C65" s="10"/>
      <c r="D65" s="9" t="s">
        <v>29</v>
      </c>
      <c r="E65" s="49" t="s">
        <v>70</v>
      </c>
      <c r="F65" s="66">
        <v>200</v>
      </c>
      <c r="G65" s="55">
        <v>0</v>
      </c>
      <c r="H65" s="55">
        <v>0</v>
      </c>
      <c r="I65" s="63">
        <v>28</v>
      </c>
      <c r="J65" s="55">
        <v>116</v>
      </c>
      <c r="K65" s="66" t="s">
        <v>92</v>
      </c>
      <c r="L65" s="58">
        <v>3.58</v>
      </c>
    </row>
    <row r="66" spans="1:12" ht="15" x14ac:dyDescent="0.25">
      <c r="A66" s="22"/>
      <c r="B66" s="14"/>
      <c r="C66" s="10"/>
      <c r="D66" s="9" t="s">
        <v>31</v>
      </c>
      <c r="E66" s="47" t="s">
        <v>44</v>
      </c>
      <c r="F66" s="52">
        <v>52</v>
      </c>
      <c r="G66" s="55">
        <v>3</v>
      </c>
      <c r="H66" s="55">
        <v>1</v>
      </c>
      <c r="I66" s="63">
        <v>18</v>
      </c>
      <c r="J66" s="55">
        <v>94</v>
      </c>
      <c r="K66" s="64">
        <v>902</v>
      </c>
      <c r="L66" s="58">
        <v>2.5499999999999998</v>
      </c>
    </row>
    <row r="67" spans="1:12" ht="15" x14ac:dyDescent="0.25">
      <c r="A67" s="22"/>
      <c r="B67" s="14"/>
      <c r="C67" s="10"/>
      <c r="D67" s="5"/>
      <c r="E67" s="38"/>
      <c r="F67" s="39"/>
      <c r="G67" s="39"/>
      <c r="H67" s="39"/>
      <c r="I67" s="39"/>
      <c r="J67" s="39"/>
      <c r="K67" s="40"/>
      <c r="L67" s="39"/>
    </row>
    <row r="68" spans="1:12" ht="15" x14ac:dyDescent="0.25">
      <c r="A68" s="22"/>
      <c r="B68" s="14"/>
      <c r="C68" s="10"/>
      <c r="D68" s="5"/>
      <c r="E68" s="38"/>
      <c r="F68" s="39"/>
      <c r="G68" s="39"/>
      <c r="H68" s="39"/>
      <c r="I68" s="39"/>
      <c r="J68" s="39"/>
      <c r="K68" s="40"/>
      <c r="L68" s="39"/>
    </row>
    <row r="69" spans="1:12" ht="15" x14ac:dyDescent="0.25">
      <c r="A69" s="23"/>
      <c r="B69" s="16"/>
      <c r="C69" s="7"/>
      <c r="D69" s="17" t="s">
        <v>32</v>
      </c>
      <c r="E69" s="8"/>
      <c r="F69" s="18">
        <f>SUM(F62:F68)</f>
        <v>800</v>
      </c>
      <c r="G69" s="18">
        <f>SUM(G62:G68)</f>
        <v>41</v>
      </c>
      <c r="H69" s="18">
        <f>SUM(H62:H68)</f>
        <v>28</v>
      </c>
      <c r="I69" s="18">
        <f>SUM(I62:I68)</f>
        <v>70</v>
      </c>
      <c r="J69" s="18">
        <f>SUM(J62:J68)</f>
        <v>811</v>
      </c>
      <c r="K69" s="24"/>
      <c r="L69" s="18">
        <f>SUM(L62:L68)</f>
        <v>64.67</v>
      </c>
    </row>
    <row r="70" spans="1:12" ht="15.75" customHeight="1" thickBot="1" x14ac:dyDescent="0.25">
      <c r="A70" s="28">
        <f>A53</f>
        <v>1</v>
      </c>
      <c r="B70" s="29">
        <f>B53</f>
        <v>4</v>
      </c>
      <c r="C70" s="118" t="s">
        <v>4</v>
      </c>
      <c r="D70" s="119"/>
      <c r="E70" s="30"/>
      <c r="F70" s="31">
        <f>F61+F69</f>
        <v>1555</v>
      </c>
      <c r="G70" s="31">
        <f>G61+G69</f>
        <v>72.182879999999997</v>
      </c>
      <c r="H70" s="31">
        <f>H61+H69</f>
        <v>60.896999999999998</v>
      </c>
      <c r="I70" s="31">
        <f>I61+I69</f>
        <v>288.08299999999997</v>
      </c>
      <c r="J70" s="31">
        <f>J61+J69</f>
        <v>1818</v>
      </c>
      <c r="K70" s="31"/>
      <c r="L70" s="31">
        <f>L61+L69</f>
        <v>166.60000000000002</v>
      </c>
    </row>
    <row r="71" spans="1:12" ht="15" x14ac:dyDescent="0.25">
      <c r="A71" s="19">
        <v>1</v>
      </c>
      <c r="B71" s="20">
        <v>5</v>
      </c>
      <c r="C71" s="21" t="s">
        <v>20</v>
      </c>
      <c r="D71" s="80" t="s">
        <v>76</v>
      </c>
      <c r="E71" s="92" t="s">
        <v>98</v>
      </c>
      <c r="F71" s="93">
        <v>60</v>
      </c>
      <c r="G71" s="59">
        <v>7</v>
      </c>
      <c r="H71" s="59">
        <v>7</v>
      </c>
      <c r="I71" s="61">
        <v>22</v>
      </c>
      <c r="J71" s="59">
        <v>176</v>
      </c>
      <c r="K71" s="90" t="s">
        <v>96</v>
      </c>
      <c r="L71" s="56">
        <v>15.24</v>
      </c>
    </row>
    <row r="72" spans="1:12" ht="15" x14ac:dyDescent="0.25">
      <c r="A72" s="22"/>
      <c r="B72" s="14"/>
      <c r="C72" s="10"/>
      <c r="D72" s="81" t="s">
        <v>26</v>
      </c>
      <c r="E72" s="47" t="s">
        <v>99</v>
      </c>
      <c r="F72" s="53">
        <v>200</v>
      </c>
      <c r="G72" s="55">
        <v>11.585000000000001</v>
      </c>
      <c r="H72" s="60">
        <v>9.141</v>
      </c>
      <c r="I72" s="62">
        <v>71.183999999999997</v>
      </c>
      <c r="J72" s="55">
        <v>383.04</v>
      </c>
      <c r="K72" s="72" t="s">
        <v>97</v>
      </c>
      <c r="L72" s="57">
        <v>25.28</v>
      </c>
    </row>
    <row r="73" spans="1:12" ht="15" x14ac:dyDescent="0.25">
      <c r="A73" s="22"/>
      <c r="B73" s="14"/>
      <c r="C73" s="10"/>
      <c r="D73" s="81" t="s">
        <v>22</v>
      </c>
      <c r="E73" s="49" t="s">
        <v>100</v>
      </c>
      <c r="F73" s="53">
        <v>200</v>
      </c>
      <c r="G73" s="55">
        <v>1.45</v>
      </c>
      <c r="H73" s="60">
        <v>1.6</v>
      </c>
      <c r="I73" s="62">
        <v>17.32</v>
      </c>
      <c r="J73" s="55">
        <v>89.85</v>
      </c>
      <c r="K73" s="91" t="s">
        <v>72</v>
      </c>
      <c r="L73" s="57">
        <v>6.12</v>
      </c>
    </row>
    <row r="74" spans="1:12" ht="15" x14ac:dyDescent="0.25">
      <c r="A74" s="22"/>
      <c r="B74" s="14"/>
      <c r="C74" s="10"/>
      <c r="D74" s="81" t="s">
        <v>23</v>
      </c>
      <c r="E74" s="49" t="s">
        <v>181</v>
      </c>
      <c r="F74" s="53">
        <v>154</v>
      </c>
      <c r="G74" s="55">
        <v>0.8</v>
      </c>
      <c r="H74" s="60">
        <v>0</v>
      </c>
      <c r="I74" s="62">
        <v>14</v>
      </c>
      <c r="J74" s="55">
        <v>65</v>
      </c>
      <c r="K74" s="91">
        <v>401</v>
      </c>
      <c r="L74" s="57">
        <v>25.32</v>
      </c>
    </row>
    <row r="75" spans="1:12" ht="15" x14ac:dyDescent="0.25">
      <c r="A75" s="22"/>
      <c r="B75" s="14"/>
      <c r="C75" s="10"/>
      <c r="D75" s="82" t="s">
        <v>48</v>
      </c>
      <c r="E75" s="49" t="s">
        <v>225</v>
      </c>
      <c r="F75" s="53">
        <v>30</v>
      </c>
      <c r="G75" s="55">
        <v>1</v>
      </c>
      <c r="H75" s="60">
        <v>5</v>
      </c>
      <c r="I75" s="62">
        <v>20</v>
      </c>
      <c r="J75" s="55">
        <v>134</v>
      </c>
      <c r="K75" s="66"/>
      <c r="L75" s="57">
        <v>18</v>
      </c>
    </row>
    <row r="76" spans="1:12" ht="15" x14ac:dyDescent="0.25">
      <c r="A76" s="22"/>
      <c r="B76" s="14"/>
      <c r="C76" s="10"/>
      <c r="D76" s="81" t="s">
        <v>48</v>
      </c>
      <c r="E76" s="86" t="s">
        <v>103</v>
      </c>
      <c r="F76" s="53">
        <v>50</v>
      </c>
      <c r="G76" s="55">
        <v>4</v>
      </c>
      <c r="H76" s="60">
        <v>5</v>
      </c>
      <c r="I76" s="62">
        <v>37</v>
      </c>
      <c r="J76" s="55">
        <v>209</v>
      </c>
      <c r="K76" s="66"/>
      <c r="L76" s="57">
        <v>12</v>
      </c>
    </row>
    <row r="77" spans="1:12" ht="15" x14ac:dyDescent="0.25">
      <c r="A77" s="22"/>
      <c r="B77" s="14"/>
      <c r="C77" s="10"/>
      <c r="D77" s="5"/>
      <c r="E77" s="38"/>
      <c r="F77" s="39"/>
      <c r="G77" s="39"/>
      <c r="H77" s="39"/>
      <c r="I77" s="39"/>
      <c r="J77" s="39"/>
      <c r="K77" s="40"/>
      <c r="L77" s="39"/>
    </row>
    <row r="78" spans="1:12" ht="15" x14ac:dyDescent="0.25">
      <c r="A78" s="22"/>
      <c r="B78" s="14"/>
      <c r="C78" s="10"/>
      <c r="D78" s="5"/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3"/>
      <c r="B79" s="16"/>
      <c r="C79" s="7"/>
      <c r="D79" s="17" t="s">
        <v>32</v>
      </c>
      <c r="E79" s="8"/>
      <c r="F79" s="18">
        <f>SUM(F71:F78)</f>
        <v>694</v>
      </c>
      <c r="G79" s="18">
        <f t="shared" ref="G79" si="4">SUM(G71:G78)</f>
        <v>25.835000000000001</v>
      </c>
      <c r="H79" s="18">
        <f t="shared" ref="H79" si="5">SUM(H71:H78)</f>
        <v>27.741</v>
      </c>
      <c r="I79" s="18">
        <f t="shared" ref="I79" si="6">SUM(I71:I78)</f>
        <v>181.50399999999999</v>
      </c>
      <c r="J79" s="18">
        <f t="shared" ref="J79:L79" si="7">SUM(J71:J78)</f>
        <v>1056.8899999999999</v>
      </c>
      <c r="K79" s="24"/>
      <c r="L79" s="18">
        <f t="shared" si="7"/>
        <v>101.96000000000001</v>
      </c>
    </row>
    <row r="80" spans="1:12" ht="15" x14ac:dyDescent="0.25">
      <c r="A80" s="25">
        <f>A71</f>
        <v>1</v>
      </c>
      <c r="B80" s="12">
        <f>B71</f>
        <v>5</v>
      </c>
      <c r="C80" s="9" t="s">
        <v>24</v>
      </c>
      <c r="D80" s="9" t="s">
        <v>26</v>
      </c>
      <c r="E80" s="48" t="s">
        <v>107</v>
      </c>
      <c r="F80" s="53">
        <v>275</v>
      </c>
      <c r="G80" s="55">
        <v>13</v>
      </c>
      <c r="H80" s="55">
        <v>11</v>
      </c>
      <c r="I80" s="63">
        <v>7</v>
      </c>
      <c r="J80" s="55">
        <v>189</v>
      </c>
      <c r="K80" s="72" t="s">
        <v>104</v>
      </c>
      <c r="L80" s="78">
        <v>18.149999999999999</v>
      </c>
    </row>
    <row r="81" spans="1:12" ht="30" x14ac:dyDescent="0.25">
      <c r="A81" s="22"/>
      <c r="B81" s="14"/>
      <c r="C81" s="10"/>
      <c r="D81" s="9" t="s">
        <v>27</v>
      </c>
      <c r="E81" s="48" t="s">
        <v>108</v>
      </c>
      <c r="F81" s="53">
        <v>110</v>
      </c>
      <c r="G81" s="55">
        <v>16.38</v>
      </c>
      <c r="H81" s="55">
        <v>8.8460000000000001</v>
      </c>
      <c r="I81" s="63">
        <v>4.5730000000000004</v>
      </c>
      <c r="J81" s="55">
        <v>158</v>
      </c>
      <c r="K81" s="77" t="s">
        <v>105</v>
      </c>
      <c r="L81" s="58">
        <v>28.21</v>
      </c>
    </row>
    <row r="82" spans="1:12" ht="15" x14ac:dyDescent="0.25">
      <c r="A82" s="22"/>
      <c r="B82" s="14"/>
      <c r="C82" s="10"/>
      <c r="D82" s="9" t="s">
        <v>28</v>
      </c>
      <c r="E82" s="49" t="s">
        <v>69</v>
      </c>
      <c r="F82" s="53">
        <v>180</v>
      </c>
      <c r="G82" s="55">
        <v>3.9609999999999999</v>
      </c>
      <c r="H82" s="55">
        <v>5.1189999999999998</v>
      </c>
      <c r="I82" s="63">
        <v>26.53</v>
      </c>
      <c r="J82" s="55">
        <v>170</v>
      </c>
      <c r="K82" s="72" t="s">
        <v>65</v>
      </c>
      <c r="L82" s="58">
        <v>9.81</v>
      </c>
    </row>
    <row r="83" spans="1:12" ht="15" x14ac:dyDescent="0.25">
      <c r="A83" s="22"/>
      <c r="B83" s="14"/>
      <c r="C83" s="10"/>
      <c r="D83" s="9" t="s">
        <v>29</v>
      </c>
      <c r="E83" s="49" t="s">
        <v>109</v>
      </c>
      <c r="F83" s="53">
        <v>200</v>
      </c>
      <c r="G83" s="55">
        <v>0.31</v>
      </c>
      <c r="H83" s="55">
        <v>7.4999999999999997E-2</v>
      </c>
      <c r="I83" s="63">
        <v>47.32</v>
      </c>
      <c r="J83" s="55">
        <v>154.66</v>
      </c>
      <c r="K83" s="91" t="s">
        <v>106</v>
      </c>
      <c r="L83" s="58">
        <v>6.03</v>
      </c>
    </row>
    <row r="84" spans="1:12" ht="15" x14ac:dyDescent="0.25">
      <c r="A84" s="22"/>
      <c r="B84" s="14"/>
      <c r="C84" s="10"/>
      <c r="D84" s="9" t="s">
        <v>31</v>
      </c>
      <c r="E84" s="49" t="s">
        <v>44</v>
      </c>
      <c r="F84" s="53">
        <v>52</v>
      </c>
      <c r="G84" s="55">
        <v>3.468</v>
      </c>
      <c r="H84" s="55">
        <v>0.69199999999999995</v>
      </c>
      <c r="I84" s="63">
        <v>18</v>
      </c>
      <c r="J84" s="55">
        <v>94</v>
      </c>
      <c r="K84" s="91">
        <v>902</v>
      </c>
      <c r="L84" s="58">
        <v>2.5499999999999998</v>
      </c>
    </row>
    <row r="85" spans="1:12" ht="15" x14ac:dyDescent="0.25">
      <c r="A85" s="23"/>
      <c r="B85" s="16"/>
      <c r="C85" s="7"/>
      <c r="D85" s="17" t="s">
        <v>32</v>
      </c>
      <c r="E85" s="8"/>
      <c r="F85" s="18">
        <f>SUM(F80:F84)</f>
        <v>817</v>
      </c>
      <c r="G85" s="18">
        <f>SUM(G80:G84)</f>
        <v>37.119</v>
      </c>
      <c r="H85" s="18">
        <f>SUM(H80:H84)</f>
        <v>25.731999999999999</v>
      </c>
      <c r="I85" s="18">
        <f>SUM(I80:I84)</f>
        <v>103.423</v>
      </c>
      <c r="J85" s="18">
        <f>SUM(J80:J84)</f>
        <v>765.66</v>
      </c>
      <c r="K85" s="24"/>
      <c r="L85" s="18">
        <f>SUM(L80:L84)</f>
        <v>64.75</v>
      </c>
    </row>
    <row r="86" spans="1:12" ht="15.75" customHeight="1" thickBot="1" x14ac:dyDescent="0.25">
      <c r="A86" s="28">
        <f>A71</f>
        <v>1</v>
      </c>
      <c r="B86" s="29">
        <f>B71</f>
        <v>5</v>
      </c>
      <c r="C86" s="118" t="s">
        <v>4</v>
      </c>
      <c r="D86" s="119"/>
      <c r="E86" s="30"/>
      <c r="F86" s="31">
        <f>F79+F85</f>
        <v>1511</v>
      </c>
      <c r="G86" s="31">
        <f>G79+G85</f>
        <v>62.954000000000001</v>
      </c>
      <c r="H86" s="31">
        <f>H79+H85</f>
        <v>53.472999999999999</v>
      </c>
      <c r="I86" s="31">
        <f>I79+I85</f>
        <v>284.92700000000002</v>
      </c>
      <c r="J86" s="31">
        <f>J79+J85</f>
        <v>1822.5499999999997</v>
      </c>
      <c r="K86" s="31"/>
      <c r="L86" s="31">
        <f>L79+L85</f>
        <v>166.71</v>
      </c>
    </row>
    <row r="87" spans="1:12" ht="15" x14ac:dyDescent="0.25">
      <c r="A87" s="19">
        <v>2</v>
      </c>
      <c r="B87" s="20">
        <v>6</v>
      </c>
      <c r="C87" s="21" t="s">
        <v>20</v>
      </c>
      <c r="D87" s="80" t="s">
        <v>21</v>
      </c>
      <c r="E87" s="47" t="s">
        <v>123</v>
      </c>
      <c r="F87" s="72">
        <v>205</v>
      </c>
      <c r="G87" s="59">
        <v>8</v>
      </c>
      <c r="H87" s="59">
        <v>10</v>
      </c>
      <c r="I87" s="61">
        <v>26</v>
      </c>
      <c r="J87" s="59">
        <v>223</v>
      </c>
      <c r="K87" s="72" t="s">
        <v>120</v>
      </c>
      <c r="L87" s="56">
        <v>15.56</v>
      </c>
    </row>
    <row r="88" spans="1:12" ht="15" x14ac:dyDescent="0.25">
      <c r="A88" s="22"/>
      <c r="B88" s="14"/>
      <c r="C88" s="10"/>
      <c r="D88" s="81" t="s">
        <v>22</v>
      </c>
      <c r="E88" s="95" t="s">
        <v>124</v>
      </c>
      <c r="F88" s="77">
        <v>223</v>
      </c>
      <c r="G88" s="55">
        <v>0</v>
      </c>
      <c r="H88" s="60">
        <v>0</v>
      </c>
      <c r="I88" s="62">
        <v>15</v>
      </c>
      <c r="J88" s="55">
        <v>63</v>
      </c>
      <c r="K88" s="72" t="s">
        <v>121</v>
      </c>
      <c r="L88" s="57">
        <v>2.84</v>
      </c>
    </row>
    <row r="89" spans="1:12" ht="15" x14ac:dyDescent="0.25">
      <c r="A89" s="22"/>
      <c r="B89" s="14"/>
      <c r="C89" s="10"/>
      <c r="D89" s="81" t="s">
        <v>29</v>
      </c>
      <c r="E89" s="49" t="s">
        <v>125</v>
      </c>
      <c r="F89" s="72" t="s">
        <v>127</v>
      </c>
      <c r="G89" s="55">
        <v>6</v>
      </c>
      <c r="H89" s="60">
        <v>6</v>
      </c>
      <c r="I89" s="62">
        <v>19</v>
      </c>
      <c r="J89" s="55">
        <v>156</v>
      </c>
      <c r="K89" s="72"/>
      <c r="L89" s="57">
        <v>31</v>
      </c>
    </row>
    <row r="90" spans="1:12" ht="15" x14ac:dyDescent="0.25">
      <c r="A90" s="22"/>
      <c r="B90" s="14"/>
      <c r="C90" s="10"/>
      <c r="D90" s="81" t="s">
        <v>76</v>
      </c>
      <c r="E90" s="49" t="s">
        <v>258</v>
      </c>
      <c r="F90" s="72">
        <v>60</v>
      </c>
      <c r="G90" s="55">
        <v>7</v>
      </c>
      <c r="H90" s="60">
        <v>6</v>
      </c>
      <c r="I90" s="62">
        <v>23</v>
      </c>
      <c r="J90" s="55">
        <v>173</v>
      </c>
      <c r="K90" s="91">
        <v>2</v>
      </c>
      <c r="L90" s="57">
        <v>13.72</v>
      </c>
    </row>
    <row r="91" spans="1:12" ht="15" x14ac:dyDescent="0.25">
      <c r="A91" s="22"/>
      <c r="B91" s="14"/>
      <c r="C91" s="10"/>
      <c r="D91" s="81" t="s">
        <v>119</v>
      </c>
      <c r="E91" s="49" t="s">
        <v>126</v>
      </c>
      <c r="F91" s="72">
        <v>100</v>
      </c>
      <c r="G91" s="55">
        <v>9</v>
      </c>
      <c r="H91" s="60">
        <v>14</v>
      </c>
      <c r="I91" s="62">
        <v>61</v>
      </c>
      <c r="J91" s="55">
        <v>335</v>
      </c>
      <c r="K91" s="91" t="s">
        <v>122</v>
      </c>
      <c r="L91" s="57">
        <v>9.0299999999999994</v>
      </c>
    </row>
    <row r="92" spans="1:12" ht="15" x14ac:dyDescent="0.25">
      <c r="A92" s="22"/>
      <c r="B92" s="14"/>
      <c r="C92" s="10"/>
      <c r="D92" s="81" t="s">
        <v>23</v>
      </c>
      <c r="E92" s="49" t="s">
        <v>101</v>
      </c>
      <c r="F92" s="72">
        <v>181</v>
      </c>
      <c r="G92" s="55">
        <v>1</v>
      </c>
      <c r="H92" s="55">
        <v>0</v>
      </c>
      <c r="I92" s="63">
        <v>140</v>
      </c>
      <c r="J92" s="55">
        <v>61</v>
      </c>
      <c r="K92" s="91">
        <v>401</v>
      </c>
      <c r="L92" s="57">
        <v>30</v>
      </c>
    </row>
    <row r="93" spans="1:12" ht="15" x14ac:dyDescent="0.25">
      <c r="A93" s="22"/>
      <c r="B93" s="14"/>
      <c r="C93" s="10"/>
      <c r="D93" s="5"/>
      <c r="E93" s="38"/>
      <c r="F93" s="39"/>
      <c r="G93" s="39"/>
      <c r="H93" s="39"/>
      <c r="I93" s="39"/>
      <c r="J93" s="39"/>
      <c r="K93" s="40"/>
      <c r="L93" s="39"/>
    </row>
    <row r="94" spans="1:12" ht="15" x14ac:dyDescent="0.25">
      <c r="A94" s="23"/>
      <c r="B94" s="16"/>
      <c r="C94" s="7"/>
      <c r="D94" s="17" t="s">
        <v>32</v>
      </c>
      <c r="E94" s="8"/>
      <c r="F94" s="18">
        <f>SUM(F87:F93)</f>
        <v>769</v>
      </c>
      <c r="G94" s="18">
        <f>SUM(G87:G93)</f>
        <v>31</v>
      </c>
      <c r="H94" s="18">
        <f>SUM(H87:H93)</f>
        <v>36</v>
      </c>
      <c r="I94" s="18">
        <f>SUM(I87:I93)</f>
        <v>284</v>
      </c>
      <c r="J94" s="18">
        <f>SUM(J87:J93)</f>
        <v>1011</v>
      </c>
      <c r="K94" s="72"/>
      <c r="L94" s="18">
        <f>SUM(L87:L93)</f>
        <v>102.14999999999999</v>
      </c>
    </row>
    <row r="95" spans="1:12" ht="15" x14ac:dyDescent="0.25">
      <c r="A95" s="25">
        <f>A87</f>
        <v>2</v>
      </c>
      <c r="B95" s="12">
        <f>B87</f>
        <v>6</v>
      </c>
      <c r="C95" s="9" t="s">
        <v>24</v>
      </c>
      <c r="D95" s="9" t="s">
        <v>26</v>
      </c>
      <c r="E95" s="96" t="s">
        <v>131</v>
      </c>
      <c r="F95" s="72">
        <v>260</v>
      </c>
      <c r="G95" s="55">
        <v>4</v>
      </c>
      <c r="H95" s="55">
        <v>5</v>
      </c>
      <c r="I95" s="63">
        <v>9</v>
      </c>
      <c r="J95" s="55">
        <v>92</v>
      </c>
      <c r="K95" s="72" t="s">
        <v>128</v>
      </c>
      <c r="L95" s="78">
        <v>8.8800000000000008</v>
      </c>
    </row>
    <row r="96" spans="1:12" ht="15" x14ac:dyDescent="0.25">
      <c r="A96" s="22"/>
      <c r="B96" s="14"/>
      <c r="C96" s="10"/>
      <c r="D96" s="9" t="s">
        <v>27</v>
      </c>
      <c r="E96" s="48" t="s">
        <v>132</v>
      </c>
      <c r="F96" s="72">
        <v>230</v>
      </c>
      <c r="G96" s="55">
        <v>19</v>
      </c>
      <c r="H96" s="55">
        <v>22</v>
      </c>
      <c r="I96" s="63">
        <v>30</v>
      </c>
      <c r="J96" s="55">
        <v>397</v>
      </c>
      <c r="K96" s="72" t="s">
        <v>129</v>
      </c>
      <c r="L96" s="58">
        <v>47.33</v>
      </c>
    </row>
    <row r="97" spans="1:12" ht="15" x14ac:dyDescent="0.25">
      <c r="A97" s="22"/>
      <c r="B97" s="14"/>
      <c r="C97" s="10"/>
      <c r="D97" s="9" t="s">
        <v>29</v>
      </c>
      <c r="E97" s="48" t="s">
        <v>70</v>
      </c>
      <c r="F97" s="72">
        <v>200</v>
      </c>
      <c r="G97" s="55">
        <v>0</v>
      </c>
      <c r="H97" s="55">
        <v>0</v>
      </c>
      <c r="I97" s="63">
        <v>28</v>
      </c>
      <c r="J97" s="55">
        <v>116</v>
      </c>
      <c r="K97" s="72" t="s">
        <v>130</v>
      </c>
      <c r="L97" s="58">
        <v>3.72</v>
      </c>
    </row>
    <row r="98" spans="1:12" ht="15" x14ac:dyDescent="0.25">
      <c r="A98" s="22"/>
      <c r="B98" s="14"/>
      <c r="C98" s="10"/>
      <c r="D98" s="9" t="s">
        <v>31</v>
      </c>
      <c r="E98" s="48" t="s">
        <v>44</v>
      </c>
      <c r="F98" s="72">
        <v>35</v>
      </c>
      <c r="G98" s="55">
        <v>2</v>
      </c>
      <c r="H98" s="55">
        <v>0</v>
      </c>
      <c r="I98" s="63">
        <v>12</v>
      </c>
      <c r="J98" s="55">
        <v>63</v>
      </c>
      <c r="K98" s="72">
        <v>902</v>
      </c>
      <c r="L98" s="58">
        <v>1.72</v>
      </c>
    </row>
    <row r="99" spans="1:12" ht="15" x14ac:dyDescent="0.25">
      <c r="A99" s="22"/>
      <c r="B99" s="14"/>
      <c r="C99" s="10"/>
      <c r="D99" s="9" t="s">
        <v>30</v>
      </c>
      <c r="E99" s="48" t="s">
        <v>55</v>
      </c>
      <c r="F99" s="72">
        <v>40</v>
      </c>
      <c r="G99" s="55">
        <v>3</v>
      </c>
      <c r="H99" s="55">
        <v>1</v>
      </c>
      <c r="I99" s="63">
        <v>21</v>
      </c>
      <c r="J99" s="55">
        <v>105</v>
      </c>
      <c r="K99" s="72">
        <v>901</v>
      </c>
      <c r="L99" s="58">
        <v>3.28</v>
      </c>
    </row>
    <row r="100" spans="1:12" ht="15" x14ac:dyDescent="0.25">
      <c r="A100" s="22"/>
      <c r="B100" s="14"/>
      <c r="C100" s="10"/>
      <c r="D100" s="5"/>
      <c r="E100" s="38"/>
      <c r="F100" s="39"/>
      <c r="G100" s="39"/>
      <c r="H100" s="39"/>
      <c r="I100" s="39"/>
      <c r="J100" s="39"/>
      <c r="K100" s="40"/>
      <c r="L100" s="39"/>
    </row>
    <row r="101" spans="1:12" ht="15" x14ac:dyDescent="0.25">
      <c r="A101" s="23"/>
      <c r="B101" s="16"/>
      <c r="C101" s="7"/>
      <c r="D101" s="17" t="s">
        <v>32</v>
      </c>
      <c r="E101" s="8"/>
      <c r="F101" s="18">
        <f>SUM(F95:F100)</f>
        <v>765</v>
      </c>
      <c r="G101" s="18">
        <f>SUM(G95:G100)</f>
        <v>28</v>
      </c>
      <c r="H101" s="18">
        <f>SUM(H95:H100)</f>
        <v>28</v>
      </c>
      <c r="I101" s="18">
        <f>SUM(I95:I100)</f>
        <v>100</v>
      </c>
      <c r="J101" s="18">
        <f>SUM(J95:J100)</f>
        <v>773</v>
      </c>
      <c r="K101" s="24"/>
      <c r="L101" s="18">
        <f>SUM(L95:L100)</f>
        <v>64.929999999999993</v>
      </c>
    </row>
    <row r="102" spans="1:12" ht="15.75" thickBot="1" x14ac:dyDescent="0.25">
      <c r="A102" s="28">
        <f>A87</f>
        <v>2</v>
      </c>
      <c r="B102" s="29">
        <f>B87</f>
        <v>6</v>
      </c>
      <c r="C102" s="118" t="s">
        <v>4</v>
      </c>
      <c r="D102" s="119"/>
      <c r="E102" s="30"/>
      <c r="F102" s="31">
        <f>F94+F101</f>
        <v>1534</v>
      </c>
      <c r="G102" s="31">
        <f>G94+G101</f>
        <v>59</v>
      </c>
      <c r="H102" s="31">
        <f>H94+H101</f>
        <v>64</v>
      </c>
      <c r="I102" s="31">
        <f>I94+I101</f>
        <v>384</v>
      </c>
      <c r="J102" s="31">
        <f>J94+J101</f>
        <v>1784</v>
      </c>
      <c r="K102" s="31"/>
      <c r="L102" s="31">
        <f>L94+L101</f>
        <v>167.07999999999998</v>
      </c>
    </row>
    <row r="103" spans="1:12" ht="15" x14ac:dyDescent="0.25">
      <c r="A103" s="13">
        <v>2</v>
      </c>
      <c r="B103" s="14">
        <v>7</v>
      </c>
      <c r="C103" s="21" t="s">
        <v>20</v>
      </c>
      <c r="D103" s="80" t="s">
        <v>21</v>
      </c>
      <c r="E103" s="47" t="s">
        <v>259</v>
      </c>
      <c r="F103" s="52">
        <v>200</v>
      </c>
      <c r="G103" s="59">
        <v>15.3155</v>
      </c>
      <c r="H103" s="59">
        <v>20.121500000000001</v>
      </c>
      <c r="I103" s="61">
        <v>38.936</v>
      </c>
      <c r="J103" s="59">
        <v>400</v>
      </c>
      <c r="K103" s="94" t="s">
        <v>110</v>
      </c>
      <c r="L103" s="56">
        <v>36.11</v>
      </c>
    </row>
    <row r="104" spans="1:12" ht="15" x14ac:dyDescent="0.25">
      <c r="A104" s="13"/>
      <c r="B104" s="14"/>
      <c r="C104" s="10"/>
      <c r="D104" s="81" t="s">
        <v>22</v>
      </c>
      <c r="E104" s="49" t="s">
        <v>100</v>
      </c>
      <c r="F104" s="53">
        <v>200</v>
      </c>
      <c r="G104" s="55">
        <v>1.45</v>
      </c>
      <c r="H104" s="60">
        <v>1.6</v>
      </c>
      <c r="I104" s="62">
        <v>17</v>
      </c>
      <c r="J104" s="55">
        <v>90</v>
      </c>
      <c r="K104" s="72" t="s">
        <v>72</v>
      </c>
      <c r="L104" s="57">
        <v>6.12</v>
      </c>
    </row>
    <row r="105" spans="1:12" ht="15" x14ac:dyDescent="0.25">
      <c r="A105" s="13"/>
      <c r="B105" s="14"/>
      <c r="C105" s="10"/>
      <c r="D105" s="81" t="s">
        <v>76</v>
      </c>
      <c r="E105" s="49" t="s">
        <v>113</v>
      </c>
      <c r="F105" s="53">
        <v>60</v>
      </c>
      <c r="G105" s="55">
        <v>3</v>
      </c>
      <c r="H105" s="60">
        <v>12</v>
      </c>
      <c r="I105" s="62">
        <v>23</v>
      </c>
      <c r="J105" s="55">
        <v>217</v>
      </c>
      <c r="K105" s="72" t="s">
        <v>111</v>
      </c>
      <c r="L105" s="57">
        <v>13.82</v>
      </c>
    </row>
    <row r="106" spans="1:12" ht="15" x14ac:dyDescent="0.25">
      <c r="A106" s="13"/>
      <c r="B106" s="14"/>
      <c r="C106" s="10"/>
      <c r="D106" s="81" t="s">
        <v>23</v>
      </c>
      <c r="E106" s="49" t="s">
        <v>75</v>
      </c>
      <c r="F106" s="53">
        <v>117</v>
      </c>
      <c r="G106" s="55">
        <v>2</v>
      </c>
      <c r="H106" s="60">
        <v>1</v>
      </c>
      <c r="I106" s="62">
        <v>22</v>
      </c>
      <c r="J106" s="55">
        <v>100</v>
      </c>
      <c r="K106" s="72">
        <v>401</v>
      </c>
      <c r="L106" s="57">
        <v>15.93</v>
      </c>
    </row>
    <row r="107" spans="1:12" ht="15" x14ac:dyDescent="0.25">
      <c r="A107" s="13"/>
      <c r="B107" s="14"/>
      <c r="C107" s="10"/>
      <c r="D107" s="98" t="s">
        <v>48</v>
      </c>
      <c r="E107" s="50" t="s">
        <v>257</v>
      </c>
      <c r="F107" s="55">
        <v>15</v>
      </c>
      <c r="G107" s="55">
        <v>1</v>
      </c>
      <c r="H107" s="55">
        <v>5</v>
      </c>
      <c r="I107" s="63">
        <v>8</v>
      </c>
      <c r="J107" s="55">
        <v>81</v>
      </c>
      <c r="K107" s="100"/>
      <c r="L107" s="58">
        <v>16</v>
      </c>
    </row>
    <row r="108" spans="1:12" ht="15" x14ac:dyDescent="0.25">
      <c r="A108" s="13"/>
      <c r="B108" s="14"/>
      <c r="C108" s="10"/>
      <c r="D108" s="99" t="s">
        <v>48</v>
      </c>
      <c r="E108" s="51" t="s">
        <v>87</v>
      </c>
      <c r="F108" s="55">
        <v>40</v>
      </c>
      <c r="G108" s="55">
        <v>2</v>
      </c>
      <c r="H108" s="55">
        <v>4</v>
      </c>
      <c r="I108" s="63">
        <v>28</v>
      </c>
      <c r="J108" s="55">
        <v>160</v>
      </c>
      <c r="K108" s="99"/>
      <c r="L108" s="58">
        <v>14</v>
      </c>
    </row>
    <row r="109" spans="1:12" ht="15" x14ac:dyDescent="0.25">
      <c r="A109" s="15"/>
      <c r="B109" s="16"/>
      <c r="C109" s="7"/>
      <c r="D109" s="17" t="s">
        <v>32</v>
      </c>
      <c r="E109" s="8"/>
      <c r="F109" s="18">
        <f>SUM(F103:F108)</f>
        <v>632</v>
      </c>
      <c r="G109" s="18">
        <f>SUM(G103:G108)</f>
        <v>24.765499999999999</v>
      </c>
      <c r="H109" s="18">
        <f>SUM(H103:H108)</f>
        <v>43.721500000000006</v>
      </c>
      <c r="I109" s="18">
        <f>SUM(I103:I108)</f>
        <v>136.93600000000001</v>
      </c>
      <c r="J109" s="18">
        <f>SUM(J103:J108)</f>
        <v>1048</v>
      </c>
      <c r="K109" s="24"/>
      <c r="L109" s="18">
        <f>SUM(L103:L108)</f>
        <v>101.97999999999999</v>
      </c>
    </row>
    <row r="110" spans="1:12" ht="15" x14ac:dyDescent="0.25">
      <c r="A110" s="12">
        <f>A103</f>
        <v>2</v>
      </c>
      <c r="B110" s="12">
        <f>B103</f>
        <v>7</v>
      </c>
      <c r="C110" s="9" t="s">
        <v>24</v>
      </c>
      <c r="D110" s="9" t="s">
        <v>26</v>
      </c>
      <c r="E110" s="48" t="s">
        <v>117</v>
      </c>
      <c r="F110" s="53">
        <v>275</v>
      </c>
      <c r="G110" s="55">
        <v>6.77</v>
      </c>
      <c r="H110" s="55">
        <v>9.1769999999999996</v>
      </c>
      <c r="I110" s="63">
        <v>17.29</v>
      </c>
      <c r="J110" s="55">
        <v>181</v>
      </c>
      <c r="K110" s="72" t="s">
        <v>115</v>
      </c>
      <c r="L110" s="78">
        <v>16.350000000000001</v>
      </c>
    </row>
    <row r="111" spans="1:12" ht="15" x14ac:dyDescent="0.25">
      <c r="A111" s="13"/>
      <c r="B111" s="14"/>
      <c r="C111" s="10"/>
      <c r="D111" s="9" t="s">
        <v>27</v>
      </c>
      <c r="E111" s="48" t="s">
        <v>118</v>
      </c>
      <c r="F111" s="53">
        <v>200</v>
      </c>
      <c r="G111" s="55">
        <v>43</v>
      </c>
      <c r="H111" s="55">
        <v>16.64</v>
      </c>
      <c r="I111" s="63">
        <v>14.24</v>
      </c>
      <c r="J111" s="55">
        <v>273</v>
      </c>
      <c r="K111" s="72" t="s">
        <v>116</v>
      </c>
      <c r="L111" s="58">
        <v>36.06</v>
      </c>
    </row>
    <row r="112" spans="1:12" ht="15" x14ac:dyDescent="0.25">
      <c r="A112" s="13"/>
      <c r="B112" s="14"/>
      <c r="C112" s="10"/>
      <c r="D112" s="9" t="s">
        <v>29</v>
      </c>
      <c r="E112" s="48" t="s">
        <v>46</v>
      </c>
      <c r="F112" s="53">
        <v>200</v>
      </c>
      <c r="G112" s="55">
        <v>1</v>
      </c>
      <c r="H112" s="55">
        <v>0.25</v>
      </c>
      <c r="I112" s="63">
        <v>52</v>
      </c>
      <c r="J112" s="55">
        <v>92</v>
      </c>
      <c r="K112" s="72">
        <v>389</v>
      </c>
      <c r="L112" s="58">
        <v>9</v>
      </c>
    </row>
    <row r="113" spans="1:12" ht="15" x14ac:dyDescent="0.25">
      <c r="A113" s="13"/>
      <c r="B113" s="14"/>
      <c r="C113" s="10"/>
      <c r="D113" s="9" t="s">
        <v>31</v>
      </c>
      <c r="E113" s="48" t="s">
        <v>44</v>
      </c>
      <c r="F113" s="53">
        <v>45</v>
      </c>
      <c r="G113" s="55">
        <v>3</v>
      </c>
      <c r="H113" s="55">
        <v>1</v>
      </c>
      <c r="I113" s="63">
        <v>15</v>
      </c>
      <c r="J113" s="55">
        <v>81</v>
      </c>
      <c r="K113" s="72">
        <v>902</v>
      </c>
      <c r="L113" s="58">
        <v>2.21</v>
      </c>
    </row>
    <row r="114" spans="1:12" ht="15" x14ac:dyDescent="0.25">
      <c r="A114" s="13"/>
      <c r="B114" s="14"/>
      <c r="C114" s="10"/>
      <c r="D114" s="9" t="s">
        <v>30</v>
      </c>
      <c r="E114" s="48" t="s">
        <v>55</v>
      </c>
      <c r="F114" s="53">
        <v>17</v>
      </c>
      <c r="G114" s="55">
        <v>1</v>
      </c>
      <c r="H114" s="55">
        <v>0</v>
      </c>
      <c r="I114" s="63">
        <v>9</v>
      </c>
      <c r="J114" s="55">
        <v>45</v>
      </c>
      <c r="K114" s="72">
        <v>901</v>
      </c>
      <c r="L114" s="58">
        <v>1.39</v>
      </c>
    </row>
    <row r="115" spans="1:12" ht="15" x14ac:dyDescent="0.25">
      <c r="A115" s="13"/>
      <c r="B115" s="14"/>
      <c r="C115" s="10"/>
      <c r="D115" s="5"/>
      <c r="E115" s="38"/>
      <c r="F115" s="39"/>
      <c r="G115" s="39"/>
      <c r="H115" s="39"/>
      <c r="I115" s="39"/>
      <c r="J115" s="39"/>
      <c r="K115" s="40"/>
      <c r="L115" s="39"/>
    </row>
    <row r="116" spans="1:12" ht="15" x14ac:dyDescent="0.25">
      <c r="A116" s="15"/>
      <c r="B116" s="16"/>
      <c r="C116" s="7"/>
      <c r="D116" s="17" t="s">
        <v>32</v>
      </c>
      <c r="E116" s="8"/>
      <c r="F116" s="18">
        <f>SUM(F110:F115)</f>
        <v>737</v>
      </c>
      <c r="G116" s="18">
        <f>SUM(G110:G115)</f>
        <v>54.769999999999996</v>
      </c>
      <c r="H116" s="18">
        <f>SUM(H110:H115)</f>
        <v>27.067</v>
      </c>
      <c r="I116" s="18">
        <f>SUM(I110:I115)</f>
        <v>107.53</v>
      </c>
      <c r="J116" s="18">
        <f>SUM(J110:J115)</f>
        <v>672</v>
      </c>
      <c r="K116" s="24"/>
      <c r="L116" s="18">
        <f>SUM(L110:L115)</f>
        <v>65.010000000000005</v>
      </c>
    </row>
    <row r="117" spans="1:12" ht="15.75" thickBot="1" x14ac:dyDescent="0.25">
      <c r="A117" s="32">
        <f>A103</f>
        <v>2</v>
      </c>
      <c r="B117" s="32">
        <f>B103</f>
        <v>7</v>
      </c>
      <c r="C117" s="118" t="s">
        <v>4</v>
      </c>
      <c r="D117" s="119"/>
      <c r="E117" s="30"/>
      <c r="F117" s="31">
        <f>F109+F116</f>
        <v>1369</v>
      </c>
      <c r="G117" s="31">
        <f>G109+G116</f>
        <v>79.535499999999999</v>
      </c>
      <c r="H117" s="31">
        <f>H109+H116</f>
        <v>70.788499999999999</v>
      </c>
      <c r="I117" s="31">
        <f>I109+I116</f>
        <v>244.46600000000001</v>
      </c>
      <c r="J117" s="31">
        <f>J109+J116</f>
        <v>1720</v>
      </c>
      <c r="K117" s="31"/>
      <c r="L117" s="31">
        <f>L109+L116</f>
        <v>166.99</v>
      </c>
    </row>
    <row r="118" spans="1:12" ht="15" x14ac:dyDescent="0.25">
      <c r="A118" s="19">
        <v>2</v>
      </c>
      <c r="B118" s="20">
        <v>8</v>
      </c>
      <c r="C118" s="21" t="s">
        <v>20</v>
      </c>
      <c r="D118" s="80" t="s">
        <v>25</v>
      </c>
      <c r="E118" s="48" t="s">
        <v>204</v>
      </c>
      <c r="F118" s="53">
        <v>100</v>
      </c>
      <c r="G118" s="59">
        <v>14</v>
      </c>
      <c r="H118" s="59">
        <v>5</v>
      </c>
      <c r="I118" s="61">
        <v>9</v>
      </c>
      <c r="J118" s="59">
        <v>91</v>
      </c>
      <c r="K118" s="66" t="s">
        <v>201</v>
      </c>
      <c r="L118" s="56">
        <v>4.17</v>
      </c>
    </row>
    <row r="119" spans="1:12" ht="15" x14ac:dyDescent="0.25">
      <c r="A119" s="22"/>
      <c r="B119" s="14"/>
      <c r="C119" s="10"/>
      <c r="D119" s="81" t="s">
        <v>21</v>
      </c>
      <c r="E119" s="48" t="s">
        <v>205</v>
      </c>
      <c r="F119" s="53">
        <v>110</v>
      </c>
      <c r="G119" s="55">
        <v>11</v>
      </c>
      <c r="H119" s="60">
        <v>9</v>
      </c>
      <c r="I119" s="62">
        <v>11</v>
      </c>
      <c r="J119" s="55">
        <v>168</v>
      </c>
      <c r="K119" s="66" t="s">
        <v>202</v>
      </c>
      <c r="L119" s="57">
        <v>18</v>
      </c>
    </row>
    <row r="120" spans="1:12" ht="15" x14ac:dyDescent="0.25">
      <c r="A120" s="22"/>
      <c r="B120" s="14"/>
      <c r="C120" s="10"/>
      <c r="D120" s="81" t="s">
        <v>28</v>
      </c>
      <c r="E120" s="48" t="s">
        <v>69</v>
      </c>
      <c r="F120" s="53">
        <v>180</v>
      </c>
      <c r="G120" s="55">
        <v>4</v>
      </c>
      <c r="H120" s="60">
        <v>5</v>
      </c>
      <c r="I120" s="62">
        <v>27</v>
      </c>
      <c r="J120" s="55">
        <v>169</v>
      </c>
      <c r="K120" s="66" t="s">
        <v>65</v>
      </c>
      <c r="L120" s="57">
        <v>9.81</v>
      </c>
    </row>
    <row r="121" spans="1:12" ht="15.75" customHeight="1" x14ac:dyDescent="0.25">
      <c r="A121" s="22"/>
      <c r="B121" s="14"/>
      <c r="C121" s="10"/>
      <c r="D121" s="81" t="s">
        <v>22</v>
      </c>
      <c r="E121" s="49" t="s">
        <v>43</v>
      </c>
      <c r="F121" s="53">
        <v>200</v>
      </c>
      <c r="G121" s="55">
        <v>3</v>
      </c>
      <c r="H121" s="60">
        <v>5</v>
      </c>
      <c r="I121" s="62">
        <v>20</v>
      </c>
      <c r="J121" s="55">
        <v>126</v>
      </c>
      <c r="K121" s="66" t="s">
        <v>51</v>
      </c>
      <c r="L121" s="57">
        <v>8.64</v>
      </c>
    </row>
    <row r="122" spans="1:12" ht="15" x14ac:dyDescent="0.25">
      <c r="A122" s="22"/>
      <c r="B122" s="14"/>
      <c r="C122" s="10"/>
      <c r="D122" s="81" t="s">
        <v>30</v>
      </c>
      <c r="E122" s="49" t="s">
        <v>55</v>
      </c>
      <c r="F122" s="53">
        <v>30</v>
      </c>
      <c r="G122" s="55">
        <v>2</v>
      </c>
      <c r="H122" s="60">
        <v>1</v>
      </c>
      <c r="I122" s="62">
        <v>15</v>
      </c>
      <c r="J122" s="55">
        <v>79</v>
      </c>
      <c r="K122" s="66">
        <v>901</v>
      </c>
      <c r="L122" s="57">
        <v>2.46</v>
      </c>
    </row>
    <row r="123" spans="1:12" ht="15" x14ac:dyDescent="0.25">
      <c r="A123" s="22"/>
      <c r="B123" s="14"/>
      <c r="C123" s="10"/>
      <c r="D123" s="81" t="s">
        <v>23</v>
      </c>
      <c r="E123" s="49" t="s">
        <v>181</v>
      </c>
      <c r="F123" s="53">
        <v>156</v>
      </c>
      <c r="G123" s="55">
        <v>1</v>
      </c>
      <c r="H123" s="60">
        <v>0</v>
      </c>
      <c r="I123" s="62">
        <v>14</v>
      </c>
      <c r="J123" s="55">
        <v>66</v>
      </c>
      <c r="K123" s="66">
        <v>401</v>
      </c>
      <c r="L123" s="57">
        <v>28.86</v>
      </c>
    </row>
    <row r="124" spans="1:12" ht="15" x14ac:dyDescent="0.25">
      <c r="A124" s="22"/>
      <c r="B124" s="14"/>
      <c r="C124" s="10"/>
      <c r="D124" s="116" t="s">
        <v>23</v>
      </c>
      <c r="E124" s="49" t="s">
        <v>114</v>
      </c>
      <c r="F124" s="53">
        <v>176</v>
      </c>
      <c r="G124" s="55">
        <v>1</v>
      </c>
      <c r="H124" s="60">
        <v>0</v>
      </c>
      <c r="I124" s="62">
        <v>13</v>
      </c>
      <c r="J124" s="55">
        <v>67</v>
      </c>
      <c r="K124" s="97" t="s">
        <v>254</v>
      </c>
      <c r="L124" s="57">
        <v>30</v>
      </c>
    </row>
    <row r="125" spans="1:12" ht="15" x14ac:dyDescent="0.25">
      <c r="A125" s="23"/>
      <c r="B125" s="16"/>
      <c r="C125" s="7"/>
      <c r="D125" s="17" t="s">
        <v>32</v>
      </c>
      <c r="E125" s="8"/>
      <c r="F125" s="18">
        <f>SUM(F118:F124)</f>
        <v>952</v>
      </c>
      <c r="G125" s="18">
        <f>SUM(G118:G124)</f>
        <v>36</v>
      </c>
      <c r="H125" s="18">
        <f>SUM(H118:H124)</f>
        <v>25</v>
      </c>
      <c r="I125" s="18">
        <f>SUM(I118:I124)</f>
        <v>109</v>
      </c>
      <c r="J125" s="18">
        <f>SUM(J118:J124)</f>
        <v>766</v>
      </c>
      <c r="K125" s="24"/>
      <c r="L125" s="18">
        <f>SUM(L118:L124)</f>
        <v>101.94</v>
      </c>
    </row>
    <row r="126" spans="1:12" ht="15" x14ac:dyDescent="0.25">
      <c r="A126" s="25">
        <f>A118</f>
        <v>2</v>
      </c>
      <c r="B126" s="12">
        <f>B118</f>
        <v>8</v>
      </c>
      <c r="C126" s="9" t="s">
        <v>24</v>
      </c>
      <c r="D126" s="9" t="s">
        <v>26</v>
      </c>
      <c r="E126" s="48" t="s">
        <v>209</v>
      </c>
      <c r="F126" s="88">
        <v>260</v>
      </c>
      <c r="G126" s="55">
        <v>7</v>
      </c>
      <c r="H126" s="55">
        <v>7</v>
      </c>
      <c r="I126" s="63">
        <v>10</v>
      </c>
      <c r="J126" s="55">
        <v>118</v>
      </c>
      <c r="K126" s="69" t="s">
        <v>208</v>
      </c>
      <c r="L126" s="78">
        <v>10.54</v>
      </c>
    </row>
    <row r="127" spans="1:12" ht="15" x14ac:dyDescent="0.25">
      <c r="A127" s="22"/>
      <c r="B127" s="14"/>
      <c r="C127" s="10"/>
      <c r="D127" s="9" t="s">
        <v>27</v>
      </c>
      <c r="E127" s="48" t="s">
        <v>172</v>
      </c>
      <c r="F127" s="53">
        <v>100</v>
      </c>
      <c r="G127" s="55">
        <v>15</v>
      </c>
      <c r="H127" s="55">
        <v>18</v>
      </c>
      <c r="I127" s="63">
        <v>2</v>
      </c>
      <c r="J127" s="55">
        <v>229</v>
      </c>
      <c r="K127" s="69" t="s">
        <v>78</v>
      </c>
      <c r="L127" s="58">
        <v>40.56</v>
      </c>
    </row>
    <row r="128" spans="1:12" ht="15" x14ac:dyDescent="0.25">
      <c r="A128" s="22"/>
      <c r="B128" s="14"/>
      <c r="C128" s="10"/>
      <c r="D128" s="9" t="s">
        <v>28</v>
      </c>
      <c r="E128" s="48" t="s">
        <v>210</v>
      </c>
      <c r="F128" s="53">
        <v>180</v>
      </c>
      <c r="G128" s="55">
        <v>10</v>
      </c>
      <c r="H128" s="55">
        <v>7</v>
      </c>
      <c r="I128" s="63">
        <v>9</v>
      </c>
      <c r="J128" s="55">
        <v>274</v>
      </c>
      <c r="K128" s="66" t="s">
        <v>170</v>
      </c>
      <c r="L128" s="58">
        <v>9.2100000000000009</v>
      </c>
    </row>
    <row r="129" spans="1:12" ht="15" x14ac:dyDescent="0.25">
      <c r="A129" s="22"/>
      <c r="B129" s="14"/>
      <c r="C129" s="10"/>
      <c r="D129" s="9" t="s">
        <v>22</v>
      </c>
      <c r="E129" s="48" t="s">
        <v>149</v>
      </c>
      <c r="F129" s="53">
        <v>215</v>
      </c>
      <c r="G129" s="55">
        <v>0</v>
      </c>
      <c r="H129" s="55">
        <v>0</v>
      </c>
      <c r="I129" s="63">
        <v>15</v>
      </c>
      <c r="J129" s="55">
        <v>60</v>
      </c>
      <c r="K129" s="66" t="s">
        <v>147</v>
      </c>
      <c r="L129" s="58">
        <v>1.48</v>
      </c>
    </row>
    <row r="130" spans="1:12" ht="15" x14ac:dyDescent="0.25">
      <c r="A130" s="22"/>
      <c r="B130" s="14"/>
      <c r="C130" s="10"/>
      <c r="D130" s="9" t="s">
        <v>31</v>
      </c>
      <c r="E130" s="49" t="s">
        <v>44</v>
      </c>
      <c r="F130" s="53">
        <v>60</v>
      </c>
      <c r="G130" s="55">
        <v>4</v>
      </c>
      <c r="H130" s="55">
        <v>1</v>
      </c>
      <c r="I130" s="63">
        <v>21</v>
      </c>
      <c r="J130" s="55">
        <v>109</v>
      </c>
      <c r="K130" s="66">
        <v>902</v>
      </c>
      <c r="L130" s="58">
        <v>2.94</v>
      </c>
    </row>
    <row r="131" spans="1:12" ht="15" x14ac:dyDescent="0.25">
      <c r="A131" s="22"/>
      <c r="B131" s="14"/>
      <c r="C131" s="10"/>
      <c r="D131" s="5"/>
      <c r="E131" s="38"/>
      <c r="F131" s="39"/>
      <c r="G131" s="39"/>
      <c r="H131" s="39"/>
      <c r="I131" s="39"/>
      <c r="J131" s="39"/>
      <c r="K131" s="40"/>
      <c r="L131" s="39"/>
    </row>
    <row r="132" spans="1:12" ht="15" x14ac:dyDescent="0.25">
      <c r="A132" s="23"/>
      <c r="B132" s="16"/>
      <c r="C132" s="7"/>
      <c r="D132" s="17" t="s">
        <v>32</v>
      </c>
      <c r="E132" s="8"/>
      <c r="F132" s="18">
        <f>SUM(F126:F131)</f>
        <v>815</v>
      </c>
      <c r="G132" s="18">
        <f>SUM(G126:G131)</f>
        <v>36</v>
      </c>
      <c r="H132" s="18">
        <f>SUM(H126:H131)</f>
        <v>33</v>
      </c>
      <c r="I132" s="18">
        <f>SUM(I126:I131)</f>
        <v>57</v>
      </c>
      <c r="J132" s="18">
        <f>SUM(J126:J131)</f>
        <v>790</v>
      </c>
      <c r="K132" s="24"/>
      <c r="L132" s="18">
        <f>SUM(L126:L131)</f>
        <v>64.73</v>
      </c>
    </row>
    <row r="133" spans="1:12" ht="15.75" thickBot="1" x14ac:dyDescent="0.25">
      <c r="A133" s="28">
        <f>A118</f>
        <v>2</v>
      </c>
      <c r="B133" s="29">
        <f>B118</f>
        <v>8</v>
      </c>
      <c r="C133" s="118" t="s">
        <v>4</v>
      </c>
      <c r="D133" s="119"/>
      <c r="E133" s="30"/>
      <c r="F133" s="31">
        <f>F125+F132</f>
        <v>1767</v>
      </c>
      <c r="G133" s="31">
        <f>G125+G132</f>
        <v>72</v>
      </c>
      <c r="H133" s="31">
        <f>H125+H132</f>
        <v>58</v>
      </c>
      <c r="I133" s="31">
        <f>I125+I132</f>
        <v>166</v>
      </c>
      <c r="J133" s="31">
        <f>J125+J132</f>
        <v>1556</v>
      </c>
      <c r="K133" s="31"/>
      <c r="L133" s="31">
        <f>L125+L132</f>
        <v>166.67000000000002</v>
      </c>
    </row>
    <row r="134" spans="1:12" ht="15" x14ac:dyDescent="0.25">
      <c r="A134" s="19">
        <v>2</v>
      </c>
      <c r="B134" s="20">
        <v>9</v>
      </c>
      <c r="C134" s="21" t="s">
        <v>20</v>
      </c>
      <c r="D134" s="124" t="s">
        <v>76</v>
      </c>
      <c r="E134" s="133" t="s">
        <v>134</v>
      </c>
      <c r="F134" s="136">
        <v>60</v>
      </c>
      <c r="G134" s="142">
        <v>3</v>
      </c>
      <c r="H134" s="142">
        <v>12</v>
      </c>
      <c r="I134" s="143">
        <v>23</v>
      </c>
      <c r="J134" s="140">
        <v>217</v>
      </c>
      <c r="K134" s="129" t="s">
        <v>111</v>
      </c>
      <c r="L134" s="137">
        <v>13.97</v>
      </c>
    </row>
    <row r="135" spans="1:12" ht="15" x14ac:dyDescent="0.25">
      <c r="A135" s="22"/>
      <c r="B135" s="14"/>
      <c r="C135" s="10"/>
      <c r="D135" s="125" t="s">
        <v>21</v>
      </c>
      <c r="E135" s="132" t="s">
        <v>135</v>
      </c>
      <c r="F135" s="136">
        <v>255</v>
      </c>
      <c r="G135" s="144">
        <v>9</v>
      </c>
      <c r="H135" s="145">
        <v>11</v>
      </c>
      <c r="I135" s="146">
        <v>28</v>
      </c>
      <c r="J135" s="141">
        <v>244</v>
      </c>
      <c r="K135" s="128"/>
      <c r="L135" s="139">
        <v>19.43</v>
      </c>
    </row>
    <row r="136" spans="1:12" ht="15" x14ac:dyDescent="0.25">
      <c r="A136" s="22"/>
      <c r="B136" s="14"/>
      <c r="C136" s="10"/>
      <c r="D136" s="125" t="s">
        <v>22</v>
      </c>
      <c r="E136" s="133" t="s">
        <v>100</v>
      </c>
      <c r="F136" s="136">
        <v>200</v>
      </c>
      <c r="G136" s="144">
        <v>1</v>
      </c>
      <c r="H136" s="145">
        <v>2</v>
      </c>
      <c r="I136" s="146">
        <v>17</v>
      </c>
      <c r="J136" s="141">
        <v>90</v>
      </c>
      <c r="K136" s="128" t="s">
        <v>72</v>
      </c>
      <c r="L136" s="139">
        <v>6.12</v>
      </c>
    </row>
    <row r="137" spans="1:12" ht="15" x14ac:dyDescent="0.25">
      <c r="A137" s="22"/>
      <c r="B137" s="14"/>
      <c r="C137" s="10"/>
      <c r="D137" s="125" t="s">
        <v>119</v>
      </c>
      <c r="E137" s="133" t="s">
        <v>136</v>
      </c>
      <c r="F137" s="136">
        <v>70</v>
      </c>
      <c r="G137" s="144">
        <v>9</v>
      </c>
      <c r="H137" s="145">
        <v>9</v>
      </c>
      <c r="I137" s="146">
        <v>42</v>
      </c>
      <c r="J137" s="141">
        <v>223</v>
      </c>
      <c r="K137" s="128" t="s">
        <v>133</v>
      </c>
      <c r="L137" s="139">
        <v>11.17</v>
      </c>
    </row>
    <row r="138" spans="1:12" ht="15" x14ac:dyDescent="0.25">
      <c r="A138" s="22"/>
      <c r="B138" s="14"/>
      <c r="C138" s="10"/>
      <c r="D138" s="125" t="s">
        <v>23</v>
      </c>
      <c r="E138" s="133" t="s">
        <v>101</v>
      </c>
      <c r="F138" s="136">
        <v>125</v>
      </c>
      <c r="G138" s="144">
        <v>1</v>
      </c>
      <c r="H138" s="145">
        <v>0</v>
      </c>
      <c r="I138" s="146">
        <v>81</v>
      </c>
      <c r="J138" s="141">
        <v>35</v>
      </c>
      <c r="K138" s="128">
        <v>401</v>
      </c>
      <c r="L138" s="139">
        <v>21.25</v>
      </c>
    </row>
    <row r="139" spans="1:12" ht="15" x14ac:dyDescent="0.25">
      <c r="A139" s="22"/>
      <c r="B139" s="14"/>
      <c r="C139" s="10"/>
      <c r="D139" s="126" t="s">
        <v>76</v>
      </c>
      <c r="E139" s="134" t="s">
        <v>98</v>
      </c>
      <c r="F139" s="135">
        <v>60</v>
      </c>
      <c r="G139" s="148">
        <v>8</v>
      </c>
      <c r="H139" s="148">
        <v>8</v>
      </c>
      <c r="I139" s="149">
        <v>21</v>
      </c>
      <c r="J139" s="141">
        <v>185</v>
      </c>
      <c r="K139" s="130">
        <v>3</v>
      </c>
      <c r="L139" s="138">
        <v>16.260000000000002</v>
      </c>
    </row>
    <row r="140" spans="1:12" ht="15" x14ac:dyDescent="0.25">
      <c r="A140" s="22"/>
      <c r="B140" s="14"/>
      <c r="C140" s="10"/>
      <c r="D140" s="123" t="s">
        <v>23</v>
      </c>
      <c r="E140" s="131" t="s">
        <v>75</v>
      </c>
      <c r="F140" s="135">
        <v>153</v>
      </c>
      <c r="G140" s="144">
        <v>1</v>
      </c>
      <c r="H140" s="144">
        <v>1</v>
      </c>
      <c r="I140" s="147">
        <v>14</v>
      </c>
      <c r="J140" s="141">
        <v>66</v>
      </c>
      <c r="K140" s="130">
        <v>401</v>
      </c>
      <c r="L140" s="138">
        <v>13.74</v>
      </c>
    </row>
    <row r="141" spans="1:12" ht="15" x14ac:dyDescent="0.25">
      <c r="A141" s="22"/>
      <c r="B141" s="14"/>
      <c r="C141" s="10"/>
      <c r="D141" s="5"/>
      <c r="E141" s="38"/>
      <c r="F141" s="39"/>
      <c r="G141" s="39"/>
      <c r="H141" s="39"/>
      <c r="I141" s="39"/>
      <c r="J141" s="39"/>
      <c r="K141" s="40"/>
      <c r="L141" s="39"/>
    </row>
    <row r="142" spans="1:12" ht="15" x14ac:dyDescent="0.25">
      <c r="A142" s="23"/>
      <c r="B142" s="16"/>
      <c r="C142" s="7"/>
      <c r="D142" s="17" t="s">
        <v>32</v>
      </c>
      <c r="E142" s="8"/>
      <c r="F142" s="18">
        <f>SUM(F134:F141)</f>
        <v>923</v>
      </c>
      <c r="G142" s="18">
        <f t="shared" ref="G142:J142" si="8">SUM(G134:G141)</f>
        <v>32</v>
      </c>
      <c r="H142" s="18">
        <f t="shared" si="8"/>
        <v>43</v>
      </c>
      <c r="I142" s="18">
        <f t="shared" si="8"/>
        <v>226</v>
      </c>
      <c r="J142" s="18">
        <f t="shared" si="8"/>
        <v>1060</v>
      </c>
      <c r="K142" s="24"/>
      <c r="L142" s="18">
        <f t="shared" ref="L142" si="9">SUM(L134:L141)</f>
        <v>101.94</v>
      </c>
    </row>
    <row r="143" spans="1:12" ht="15" x14ac:dyDescent="0.25">
      <c r="A143" s="25">
        <f>A134</f>
        <v>2</v>
      </c>
      <c r="B143" s="12">
        <f>B134</f>
        <v>9</v>
      </c>
      <c r="C143" s="9" t="s">
        <v>24</v>
      </c>
      <c r="D143" s="150" t="s">
        <v>26</v>
      </c>
      <c r="E143" s="153" t="s">
        <v>142</v>
      </c>
      <c r="F143" s="156">
        <v>263</v>
      </c>
      <c r="G143" s="161">
        <v>4.7690000000000001</v>
      </c>
      <c r="H143" s="161">
        <v>8</v>
      </c>
      <c r="I143" s="164">
        <v>17</v>
      </c>
      <c r="J143" s="160">
        <v>159</v>
      </c>
      <c r="K143" s="152" t="s">
        <v>138</v>
      </c>
      <c r="L143" s="159">
        <v>11.5</v>
      </c>
    </row>
    <row r="144" spans="1:12" ht="15" x14ac:dyDescent="0.25">
      <c r="A144" s="22"/>
      <c r="B144" s="14"/>
      <c r="C144" s="10"/>
      <c r="D144" s="150" t="s">
        <v>27</v>
      </c>
      <c r="E144" s="153" t="s">
        <v>143</v>
      </c>
      <c r="F144" s="156">
        <v>100</v>
      </c>
      <c r="G144" s="161">
        <v>16</v>
      </c>
      <c r="H144" s="161">
        <v>8</v>
      </c>
      <c r="I144" s="164">
        <v>13</v>
      </c>
      <c r="J144" s="160">
        <v>187</v>
      </c>
      <c r="K144" s="151" t="s">
        <v>139</v>
      </c>
      <c r="L144" s="157">
        <v>19.989999999999998</v>
      </c>
    </row>
    <row r="145" spans="1:12" ht="15" x14ac:dyDescent="0.25">
      <c r="A145" s="22"/>
      <c r="B145" s="14"/>
      <c r="C145" s="10"/>
      <c r="D145" s="150" t="s">
        <v>28</v>
      </c>
      <c r="E145" s="154" t="s">
        <v>69</v>
      </c>
      <c r="F145" s="156">
        <v>180</v>
      </c>
      <c r="G145" s="161">
        <v>3.9609999999999999</v>
      </c>
      <c r="H145" s="162">
        <v>5.1189999999999998</v>
      </c>
      <c r="I145" s="163">
        <v>26.53</v>
      </c>
      <c r="J145" s="160">
        <v>169.03</v>
      </c>
      <c r="K145" s="151" t="s">
        <v>65</v>
      </c>
      <c r="L145" s="158">
        <v>9.81</v>
      </c>
    </row>
    <row r="146" spans="1:12" ht="15" x14ac:dyDescent="0.25">
      <c r="A146" s="22"/>
      <c r="B146" s="14"/>
      <c r="C146" s="10"/>
      <c r="D146" s="150" t="s">
        <v>25</v>
      </c>
      <c r="E146" s="154" t="s">
        <v>144</v>
      </c>
      <c r="F146" s="156">
        <v>100</v>
      </c>
      <c r="G146" s="161">
        <v>5</v>
      </c>
      <c r="H146" s="161">
        <v>20</v>
      </c>
      <c r="I146" s="164">
        <v>6</v>
      </c>
      <c r="J146" s="160">
        <v>227</v>
      </c>
      <c r="K146" s="151" t="s">
        <v>140</v>
      </c>
      <c r="L146" s="157">
        <v>14.55</v>
      </c>
    </row>
    <row r="147" spans="1:12" ht="15" x14ac:dyDescent="0.25">
      <c r="A147" s="22"/>
      <c r="B147" s="14"/>
      <c r="C147" s="10"/>
      <c r="D147" s="150" t="s">
        <v>29</v>
      </c>
      <c r="E147" s="154" t="s">
        <v>145</v>
      </c>
      <c r="F147" s="156">
        <v>200</v>
      </c>
      <c r="G147" s="161">
        <v>0</v>
      </c>
      <c r="H147" s="161">
        <v>0</v>
      </c>
      <c r="I147" s="164">
        <v>19</v>
      </c>
      <c r="J147" s="160">
        <v>79</v>
      </c>
      <c r="K147" s="151" t="s">
        <v>141</v>
      </c>
      <c r="L147" s="157">
        <v>5.2</v>
      </c>
    </row>
    <row r="148" spans="1:12" ht="15" x14ac:dyDescent="0.25">
      <c r="A148" s="22"/>
      <c r="B148" s="14"/>
      <c r="C148" s="10"/>
      <c r="D148" s="150" t="s">
        <v>31</v>
      </c>
      <c r="E148" s="154" t="s">
        <v>44</v>
      </c>
      <c r="F148" s="155">
        <v>50</v>
      </c>
      <c r="G148" s="161">
        <v>3</v>
      </c>
      <c r="H148" s="161">
        <v>1</v>
      </c>
      <c r="I148" s="164">
        <v>17</v>
      </c>
      <c r="J148" s="160">
        <v>91</v>
      </c>
      <c r="K148" s="151">
        <v>902</v>
      </c>
      <c r="L148" s="157">
        <v>2.4500000000000002</v>
      </c>
    </row>
    <row r="149" spans="1:12" ht="15" x14ac:dyDescent="0.25">
      <c r="A149" s="22"/>
      <c r="B149" s="14"/>
      <c r="C149" s="10"/>
      <c r="D149" s="150" t="s">
        <v>30</v>
      </c>
      <c r="E149" s="154" t="s">
        <v>55</v>
      </c>
      <c r="F149" s="155">
        <v>17</v>
      </c>
      <c r="G149" s="161">
        <v>1</v>
      </c>
      <c r="H149" s="161">
        <v>0</v>
      </c>
      <c r="I149" s="164">
        <v>9</v>
      </c>
      <c r="J149" s="160">
        <v>45</v>
      </c>
      <c r="K149" s="151">
        <v>901</v>
      </c>
      <c r="L149" s="157">
        <v>1.39</v>
      </c>
    </row>
    <row r="150" spans="1:12" ht="15" x14ac:dyDescent="0.25">
      <c r="A150" s="23"/>
      <c r="B150" s="16"/>
      <c r="C150" s="7"/>
      <c r="D150" s="17" t="s">
        <v>32</v>
      </c>
      <c r="E150" s="8"/>
      <c r="F150" s="18">
        <f>SUM(F143:F149)</f>
        <v>910</v>
      </c>
      <c r="G150" s="18">
        <f>SUM(G143:G149)</f>
        <v>33.729999999999997</v>
      </c>
      <c r="H150" s="18">
        <f>SUM(H143:H149)</f>
        <v>42.119</v>
      </c>
      <c r="I150" s="18">
        <f>SUM(I143:I149)</f>
        <v>107.53</v>
      </c>
      <c r="J150" s="18">
        <f>SUM(J143:J149)</f>
        <v>957.03</v>
      </c>
      <c r="K150" s="24"/>
      <c r="L150" s="18">
        <f>SUM(L143:L149)</f>
        <v>64.89</v>
      </c>
    </row>
    <row r="151" spans="1:12" ht="15.75" thickBot="1" x14ac:dyDescent="0.25">
      <c r="A151" s="28">
        <f>A134</f>
        <v>2</v>
      </c>
      <c r="B151" s="29">
        <f>B134</f>
        <v>9</v>
      </c>
      <c r="C151" s="118" t="s">
        <v>4</v>
      </c>
      <c r="D151" s="119"/>
      <c r="E151" s="30"/>
      <c r="F151" s="31">
        <f>F142+F150</f>
        <v>1833</v>
      </c>
      <c r="G151" s="31">
        <f>G142+G150</f>
        <v>65.72999999999999</v>
      </c>
      <c r="H151" s="31">
        <f>H142+H150</f>
        <v>85.119</v>
      </c>
      <c r="I151" s="31">
        <f>I142+I150</f>
        <v>333.53</v>
      </c>
      <c r="J151" s="31">
        <f>J142+J150</f>
        <v>2017.03</v>
      </c>
      <c r="K151" s="31"/>
      <c r="L151" s="31">
        <f>L142+L150</f>
        <v>166.82999999999998</v>
      </c>
    </row>
    <row r="152" spans="1:12" ht="15" x14ac:dyDescent="0.25">
      <c r="A152" s="19">
        <v>2</v>
      </c>
      <c r="B152" s="20">
        <v>10</v>
      </c>
      <c r="C152" s="21" t="s">
        <v>20</v>
      </c>
      <c r="D152" s="9" t="s">
        <v>28</v>
      </c>
      <c r="E152" s="49" t="s">
        <v>69</v>
      </c>
      <c r="F152" s="66">
        <v>180</v>
      </c>
      <c r="G152" s="55">
        <v>3.9609999999999999</v>
      </c>
      <c r="H152" s="60">
        <v>5.1189999999999998</v>
      </c>
      <c r="I152" s="62">
        <v>26.53</v>
      </c>
      <c r="J152" s="55">
        <v>169.03</v>
      </c>
      <c r="K152" s="66" t="s">
        <v>65</v>
      </c>
      <c r="L152" s="57">
        <v>9.81</v>
      </c>
    </row>
    <row r="153" spans="1:12" ht="15" x14ac:dyDescent="0.25">
      <c r="A153" s="22"/>
      <c r="B153" s="14"/>
      <c r="C153" s="10"/>
      <c r="D153" s="81" t="s">
        <v>21</v>
      </c>
      <c r="E153" s="74" t="s">
        <v>148</v>
      </c>
      <c r="F153" s="64">
        <v>80</v>
      </c>
      <c r="G153" s="55">
        <v>13</v>
      </c>
      <c r="H153" s="60">
        <v>16</v>
      </c>
      <c r="I153" s="62">
        <v>12</v>
      </c>
      <c r="J153" s="55">
        <v>243</v>
      </c>
      <c r="K153" s="64" t="s">
        <v>146</v>
      </c>
      <c r="L153" s="57">
        <v>33.57</v>
      </c>
    </row>
    <row r="154" spans="1:12" ht="15" x14ac:dyDescent="0.25">
      <c r="A154" s="22"/>
      <c r="B154" s="14"/>
      <c r="C154" s="10"/>
      <c r="D154" s="81" t="s">
        <v>22</v>
      </c>
      <c r="E154" s="49" t="s">
        <v>149</v>
      </c>
      <c r="F154" s="66">
        <v>215</v>
      </c>
      <c r="G154" s="55">
        <v>0</v>
      </c>
      <c r="H154" s="60">
        <v>0</v>
      </c>
      <c r="I154" s="62">
        <v>15</v>
      </c>
      <c r="J154" s="55">
        <v>60</v>
      </c>
      <c r="K154" s="66" t="s">
        <v>147</v>
      </c>
      <c r="L154" s="57">
        <v>1.48</v>
      </c>
    </row>
    <row r="155" spans="1:12" ht="15" x14ac:dyDescent="0.25">
      <c r="A155" s="22"/>
      <c r="B155" s="14"/>
      <c r="C155" s="10"/>
      <c r="D155" s="81" t="s">
        <v>31</v>
      </c>
      <c r="E155" s="49" t="s">
        <v>44</v>
      </c>
      <c r="F155" s="53">
        <v>45</v>
      </c>
      <c r="G155" s="55">
        <v>3</v>
      </c>
      <c r="H155" s="60">
        <v>1</v>
      </c>
      <c r="I155" s="62">
        <v>15</v>
      </c>
      <c r="J155" s="55">
        <v>81</v>
      </c>
      <c r="K155" s="66">
        <v>902</v>
      </c>
      <c r="L155" s="57">
        <v>2.21</v>
      </c>
    </row>
    <row r="156" spans="1:12" ht="15" x14ac:dyDescent="0.25">
      <c r="A156" s="22"/>
      <c r="B156" s="14"/>
      <c r="C156" s="10"/>
      <c r="D156" s="81" t="s">
        <v>23</v>
      </c>
      <c r="E156" s="49" t="s">
        <v>181</v>
      </c>
      <c r="F156" s="53">
        <v>134</v>
      </c>
      <c r="G156" s="55">
        <v>3</v>
      </c>
      <c r="H156" s="60">
        <v>1</v>
      </c>
      <c r="I156" s="62">
        <v>15</v>
      </c>
      <c r="J156" s="55">
        <v>81</v>
      </c>
      <c r="K156" s="66">
        <v>401</v>
      </c>
      <c r="L156" s="57">
        <v>24.79</v>
      </c>
    </row>
    <row r="157" spans="1:12" ht="15" x14ac:dyDescent="0.25">
      <c r="A157" s="22"/>
      <c r="B157" s="14"/>
      <c r="C157" s="10"/>
      <c r="D157" s="98" t="s">
        <v>29</v>
      </c>
      <c r="E157" s="50" t="s">
        <v>46</v>
      </c>
      <c r="F157" s="55">
        <v>200</v>
      </c>
      <c r="G157" s="55">
        <v>1</v>
      </c>
      <c r="H157" s="55">
        <v>0</v>
      </c>
      <c r="I157" s="63">
        <v>52</v>
      </c>
      <c r="J157" s="55">
        <v>92</v>
      </c>
      <c r="K157" s="100">
        <v>893</v>
      </c>
      <c r="L157" s="58">
        <v>18</v>
      </c>
    </row>
    <row r="158" spans="1:12" ht="15" x14ac:dyDescent="0.25">
      <c r="A158" s="22"/>
      <c r="B158" s="14"/>
      <c r="C158" s="10"/>
      <c r="D158" s="99" t="s">
        <v>48</v>
      </c>
      <c r="E158" s="51" t="s">
        <v>47</v>
      </c>
      <c r="F158" s="55">
        <v>50</v>
      </c>
      <c r="G158" s="55">
        <v>4</v>
      </c>
      <c r="H158" s="55">
        <v>5</v>
      </c>
      <c r="I158" s="63">
        <v>37</v>
      </c>
      <c r="J158" s="55">
        <v>209</v>
      </c>
      <c r="K158" s="99"/>
      <c r="L158" s="58">
        <v>12</v>
      </c>
    </row>
    <row r="159" spans="1:12" ht="15" x14ac:dyDescent="0.25">
      <c r="A159" s="22"/>
      <c r="B159" s="14"/>
      <c r="C159" s="10"/>
      <c r="D159" s="5"/>
      <c r="E159" s="38"/>
      <c r="F159" s="39"/>
      <c r="G159" s="39"/>
      <c r="H159" s="39"/>
      <c r="I159" s="39"/>
      <c r="J159" s="39"/>
      <c r="K159" s="40"/>
      <c r="L159" s="39"/>
    </row>
    <row r="160" spans="1:12" ht="15.75" customHeight="1" x14ac:dyDescent="0.25">
      <c r="A160" s="23"/>
      <c r="B160" s="16"/>
      <c r="C160" s="7"/>
      <c r="D160" s="17" t="s">
        <v>32</v>
      </c>
      <c r="E160" s="8"/>
      <c r="F160" s="18">
        <f>SUM(F152:F159)</f>
        <v>904</v>
      </c>
      <c r="G160" s="18">
        <f t="shared" ref="G160:J160" si="10">SUM(G152:G159)</f>
        <v>27.960999999999999</v>
      </c>
      <c r="H160" s="18">
        <f t="shared" si="10"/>
        <v>28.119</v>
      </c>
      <c r="I160" s="18">
        <f t="shared" si="10"/>
        <v>172.53</v>
      </c>
      <c r="J160" s="18">
        <f t="shared" si="10"/>
        <v>935.03</v>
      </c>
      <c r="K160" s="24"/>
      <c r="L160" s="68">
        <f t="shared" ref="L160" si="11">SUM(L152:L159)</f>
        <v>101.86</v>
      </c>
    </row>
    <row r="161" spans="1:12" ht="15" x14ac:dyDescent="0.25">
      <c r="A161" s="25">
        <f>A152</f>
        <v>2</v>
      </c>
      <c r="B161" s="12">
        <f>B152</f>
        <v>10</v>
      </c>
      <c r="C161" s="9" t="s">
        <v>24</v>
      </c>
      <c r="D161" s="9" t="s">
        <v>26</v>
      </c>
      <c r="E161" s="48" t="s">
        <v>152</v>
      </c>
      <c r="F161" s="66">
        <v>250</v>
      </c>
      <c r="G161" s="55">
        <v>5</v>
      </c>
      <c r="H161" s="55">
        <v>5</v>
      </c>
      <c r="I161" s="63">
        <v>10</v>
      </c>
      <c r="J161" s="55">
        <v>97</v>
      </c>
      <c r="K161" s="66" t="s">
        <v>150</v>
      </c>
      <c r="L161" s="78">
        <v>4.16</v>
      </c>
    </row>
    <row r="162" spans="1:12" ht="15" x14ac:dyDescent="0.25">
      <c r="A162" s="22"/>
      <c r="B162" s="14"/>
      <c r="C162" s="10"/>
      <c r="D162" s="9" t="s">
        <v>28</v>
      </c>
      <c r="E162" s="47" t="s">
        <v>153</v>
      </c>
      <c r="F162" s="66">
        <v>180</v>
      </c>
      <c r="G162" s="55">
        <v>5</v>
      </c>
      <c r="H162" s="55">
        <v>4</v>
      </c>
      <c r="I162" s="63">
        <v>48</v>
      </c>
      <c r="J162" s="55">
        <v>250</v>
      </c>
      <c r="K162" s="66" t="s">
        <v>79</v>
      </c>
      <c r="L162" s="58">
        <v>10.19</v>
      </c>
    </row>
    <row r="163" spans="1:12" ht="15" x14ac:dyDescent="0.25">
      <c r="A163" s="22"/>
      <c r="B163" s="14"/>
      <c r="C163" s="10"/>
      <c r="D163" s="9" t="s">
        <v>27</v>
      </c>
      <c r="E163" s="48" t="s">
        <v>154</v>
      </c>
      <c r="F163" s="66">
        <v>115</v>
      </c>
      <c r="G163" s="55">
        <v>16</v>
      </c>
      <c r="H163" s="60">
        <v>26</v>
      </c>
      <c r="I163" s="62">
        <v>4</v>
      </c>
      <c r="J163" s="55">
        <v>313</v>
      </c>
      <c r="K163" s="66" t="s">
        <v>151</v>
      </c>
      <c r="L163" s="57">
        <v>44.25</v>
      </c>
    </row>
    <row r="164" spans="1:12" ht="15" x14ac:dyDescent="0.25">
      <c r="A164" s="22"/>
      <c r="B164" s="14"/>
      <c r="C164" s="10"/>
      <c r="D164" s="9" t="s">
        <v>29</v>
      </c>
      <c r="E164" s="48" t="s">
        <v>70</v>
      </c>
      <c r="F164" s="66">
        <v>200</v>
      </c>
      <c r="G164" s="55">
        <v>0</v>
      </c>
      <c r="H164" s="55">
        <v>0</v>
      </c>
      <c r="I164" s="63">
        <v>28</v>
      </c>
      <c r="J164" s="55">
        <v>116</v>
      </c>
      <c r="K164" s="66" t="s">
        <v>130</v>
      </c>
      <c r="L164" s="58">
        <v>3.72</v>
      </c>
    </row>
    <row r="165" spans="1:12" ht="15" x14ac:dyDescent="0.25">
      <c r="A165" s="22"/>
      <c r="B165" s="14"/>
      <c r="C165" s="10"/>
      <c r="D165" s="9" t="s">
        <v>31</v>
      </c>
      <c r="E165" s="49" t="s">
        <v>44</v>
      </c>
      <c r="F165" s="66">
        <v>48</v>
      </c>
      <c r="G165" s="55">
        <v>3</v>
      </c>
      <c r="H165" s="55">
        <v>1</v>
      </c>
      <c r="I165" s="63">
        <v>16</v>
      </c>
      <c r="J165" s="55">
        <v>87</v>
      </c>
      <c r="K165" s="66">
        <v>902</v>
      </c>
      <c r="L165" s="58">
        <v>2.35</v>
      </c>
    </row>
    <row r="166" spans="1:12" ht="15" x14ac:dyDescent="0.25">
      <c r="A166" s="22"/>
      <c r="B166" s="14"/>
      <c r="C166" s="10"/>
      <c r="D166" s="5"/>
      <c r="E166" s="38"/>
      <c r="F166" s="39"/>
      <c r="G166" s="39"/>
      <c r="H166" s="39"/>
      <c r="I166" s="39"/>
      <c r="J166" s="39"/>
      <c r="K166" s="40"/>
      <c r="L166" s="39"/>
    </row>
    <row r="167" spans="1:12" ht="15" x14ac:dyDescent="0.25">
      <c r="A167" s="23"/>
      <c r="B167" s="16"/>
      <c r="C167" s="7"/>
      <c r="D167" s="17" t="s">
        <v>32</v>
      </c>
      <c r="E167" s="8"/>
      <c r="F167" s="18">
        <f>SUM(F161:F166)</f>
        <v>793</v>
      </c>
      <c r="G167" s="18">
        <f>SUM(G161:G166)</f>
        <v>29</v>
      </c>
      <c r="H167" s="18">
        <f>SUM(H161:H166)</f>
        <v>36</v>
      </c>
      <c r="I167" s="18">
        <f>SUM(I161:I166)</f>
        <v>106</v>
      </c>
      <c r="J167" s="18">
        <f>SUM(J161:J166)</f>
        <v>863</v>
      </c>
      <c r="K167" s="24"/>
      <c r="L167" s="18">
        <f>SUM(L161:L166)</f>
        <v>64.67</v>
      </c>
    </row>
    <row r="168" spans="1:12" ht="15.75" thickBot="1" x14ac:dyDescent="0.25">
      <c r="A168" s="28">
        <f>A152</f>
        <v>2</v>
      </c>
      <c r="B168" s="29">
        <f>B152</f>
        <v>10</v>
      </c>
      <c r="C168" s="118" t="s">
        <v>4</v>
      </c>
      <c r="D168" s="119"/>
      <c r="E168" s="30"/>
      <c r="F168" s="31">
        <f>F160+F167</f>
        <v>1697</v>
      </c>
      <c r="G168" s="31">
        <f>G160+G167</f>
        <v>56.960999999999999</v>
      </c>
      <c r="H168" s="31">
        <f>H160+H167</f>
        <v>64.119</v>
      </c>
      <c r="I168" s="31">
        <f>I160+I167</f>
        <v>278.52999999999997</v>
      </c>
      <c r="J168" s="31">
        <f>J160+J167</f>
        <v>1798.03</v>
      </c>
      <c r="K168" s="31"/>
      <c r="L168" s="31">
        <f>L160+L167</f>
        <v>166.53</v>
      </c>
    </row>
    <row r="169" spans="1:12" ht="15" x14ac:dyDescent="0.25">
      <c r="A169" s="19">
        <v>3</v>
      </c>
      <c r="B169" s="20">
        <v>11</v>
      </c>
      <c r="C169" s="21" t="s">
        <v>20</v>
      </c>
      <c r="D169" s="70" t="s">
        <v>21</v>
      </c>
      <c r="E169" s="48" t="s">
        <v>251</v>
      </c>
      <c r="F169" s="53">
        <v>220</v>
      </c>
      <c r="G169" s="59">
        <v>13</v>
      </c>
      <c r="H169" s="59">
        <v>11</v>
      </c>
      <c r="I169" s="61">
        <v>79</v>
      </c>
      <c r="J169" s="59">
        <v>434</v>
      </c>
      <c r="K169" s="72" t="s">
        <v>97</v>
      </c>
      <c r="L169" s="56">
        <v>28.98</v>
      </c>
    </row>
    <row r="170" spans="1:12" ht="15" x14ac:dyDescent="0.25">
      <c r="A170" s="22"/>
      <c r="B170" s="14"/>
      <c r="C170" s="10"/>
      <c r="D170" s="71" t="s">
        <v>22</v>
      </c>
      <c r="E170" s="49" t="s">
        <v>100</v>
      </c>
      <c r="F170" s="53">
        <v>200</v>
      </c>
      <c r="G170" s="55">
        <v>1.45</v>
      </c>
      <c r="H170" s="60">
        <v>1.6</v>
      </c>
      <c r="I170" s="62">
        <v>17.32</v>
      </c>
      <c r="J170" s="55">
        <v>89.85</v>
      </c>
      <c r="K170" s="91" t="s">
        <v>72</v>
      </c>
      <c r="L170" s="57">
        <v>6.12</v>
      </c>
    </row>
    <row r="171" spans="1:12" ht="15" x14ac:dyDescent="0.25">
      <c r="A171" s="22"/>
      <c r="B171" s="14"/>
      <c r="C171" s="10"/>
      <c r="D171" s="71" t="s">
        <v>119</v>
      </c>
      <c r="E171" s="95" t="s">
        <v>156</v>
      </c>
      <c r="F171" s="53">
        <v>100</v>
      </c>
      <c r="G171" s="55">
        <v>13.8453</v>
      </c>
      <c r="H171" s="55">
        <v>14.8917</v>
      </c>
      <c r="I171" s="63">
        <v>55.817999999999998</v>
      </c>
      <c r="J171" s="55">
        <v>326.38099999999997</v>
      </c>
      <c r="K171" s="72" t="s">
        <v>155</v>
      </c>
      <c r="L171" s="58">
        <v>20.399999999999999</v>
      </c>
    </row>
    <row r="172" spans="1:12" ht="15" x14ac:dyDescent="0.25">
      <c r="A172" s="22"/>
      <c r="B172" s="14"/>
      <c r="C172" s="10"/>
      <c r="D172" s="83" t="s">
        <v>23</v>
      </c>
      <c r="E172" s="49" t="s">
        <v>75</v>
      </c>
      <c r="F172" s="53">
        <v>183</v>
      </c>
      <c r="G172" s="60">
        <v>1</v>
      </c>
      <c r="H172" s="60">
        <v>1</v>
      </c>
      <c r="I172" s="62">
        <v>16</v>
      </c>
      <c r="J172" s="60">
        <v>75</v>
      </c>
      <c r="K172" s="72">
        <v>401</v>
      </c>
      <c r="L172" s="57">
        <v>16.47</v>
      </c>
    </row>
    <row r="173" spans="1:12" ht="15" x14ac:dyDescent="0.25">
      <c r="A173" s="22"/>
      <c r="B173" s="14"/>
      <c r="C173" s="10"/>
      <c r="D173" s="127" t="s">
        <v>23</v>
      </c>
      <c r="E173" s="86" t="s">
        <v>181</v>
      </c>
      <c r="F173" s="53">
        <v>162</v>
      </c>
      <c r="G173" s="55">
        <v>1</v>
      </c>
      <c r="H173" s="60">
        <v>0</v>
      </c>
      <c r="I173" s="62">
        <v>15</v>
      </c>
      <c r="J173" s="55">
        <v>70</v>
      </c>
      <c r="K173" s="66">
        <v>401</v>
      </c>
      <c r="L173" s="57">
        <v>30</v>
      </c>
    </row>
    <row r="174" spans="1:12" ht="15" x14ac:dyDescent="0.25">
      <c r="A174" s="22"/>
      <c r="B174" s="14"/>
      <c r="C174" s="10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3"/>
      <c r="B175" s="16"/>
      <c r="C175" s="7"/>
      <c r="D175" s="17" t="s">
        <v>32</v>
      </c>
      <c r="E175" s="8"/>
      <c r="F175" s="18">
        <f>SUM(F169:F174)</f>
        <v>865</v>
      </c>
      <c r="G175" s="18">
        <f>SUM(G169:G174)</f>
        <v>30.295299999999997</v>
      </c>
      <c r="H175" s="18">
        <f>SUM(H169:H174)</f>
        <v>28.491700000000002</v>
      </c>
      <c r="I175" s="18">
        <f>SUM(I169:I174)</f>
        <v>183.13799999999998</v>
      </c>
      <c r="J175" s="18">
        <f>SUM(J169:J174)</f>
        <v>995.23099999999999</v>
      </c>
      <c r="K175" s="24"/>
      <c r="L175" s="68">
        <f>SUM(L169:L174)</f>
        <v>101.97</v>
      </c>
    </row>
    <row r="176" spans="1:12" ht="15" x14ac:dyDescent="0.25">
      <c r="A176" s="25">
        <f>A169</f>
        <v>3</v>
      </c>
      <c r="B176" s="12">
        <f>B169</f>
        <v>11</v>
      </c>
      <c r="C176" s="9" t="s">
        <v>24</v>
      </c>
      <c r="D176" s="76" t="s">
        <v>26</v>
      </c>
      <c r="E176" s="48" t="s">
        <v>159</v>
      </c>
      <c r="F176" s="88">
        <v>250</v>
      </c>
      <c r="G176" s="55">
        <v>1.65</v>
      </c>
      <c r="H176" s="55">
        <v>5.1710000000000003</v>
      </c>
      <c r="I176" s="63">
        <v>6.4020000000000001</v>
      </c>
      <c r="J176" s="55">
        <v>82.53</v>
      </c>
      <c r="K176" s="91" t="s">
        <v>157</v>
      </c>
      <c r="L176" s="78">
        <v>12.42</v>
      </c>
    </row>
    <row r="177" spans="1:12" ht="15" x14ac:dyDescent="0.25">
      <c r="A177" s="22"/>
      <c r="B177" s="14"/>
      <c r="C177" s="10"/>
      <c r="D177" s="76" t="s">
        <v>27</v>
      </c>
      <c r="E177" s="48" t="s">
        <v>160</v>
      </c>
      <c r="F177" s="53">
        <v>105</v>
      </c>
      <c r="G177" s="55">
        <v>16</v>
      </c>
      <c r="H177" s="55">
        <v>21</v>
      </c>
      <c r="I177" s="63">
        <v>6.0309999999999997</v>
      </c>
      <c r="J177" s="55">
        <v>269</v>
      </c>
      <c r="K177" s="72" t="s">
        <v>158</v>
      </c>
      <c r="L177" s="58">
        <v>38.9</v>
      </c>
    </row>
    <row r="178" spans="1:12" ht="15" x14ac:dyDescent="0.25">
      <c r="A178" s="22"/>
      <c r="B178" s="14"/>
      <c r="C178" s="10"/>
      <c r="D178" s="76" t="s">
        <v>28</v>
      </c>
      <c r="E178" s="49" t="s">
        <v>86</v>
      </c>
      <c r="F178" s="53">
        <v>180</v>
      </c>
      <c r="G178" s="55">
        <v>6.75</v>
      </c>
      <c r="H178" s="55">
        <v>4.3070000000000004</v>
      </c>
      <c r="I178" s="63">
        <v>43.07</v>
      </c>
      <c r="J178" s="55">
        <v>239.23</v>
      </c>
      <c r="K178" s="72" t="s">
        <v>91</v>
      </c>
      <c r="L178" s="58">
        <v>6.86</v>
      </c>
    </row>
    <row r="179" spans="1:12" ht="15" x14ac:dyDescent="0.25">
      <c r="A179" s="22"/>
      <c r="B179" s="14"/>
      <c r="C179" s="10"/>
      <c r="D179" s="76" t="s">
        <v>29</v>
      </c>
      <c r="E179" s="49" t="s">
        <v>161</v>
      </c>
      <c r="F179" s="53">
        <v>200</v>
      </c>
      <c r="G179" s="55">
        <v>0.46</v>
      </c>
      <c r="H179" s="55">
        <v>0.1</v>
      </c>
      <c r="I179" s="63">
        <v>28.13</v>
      </c>
      <c r="J179" s="55">
        <v>116.05</v>
      </c>
      <c r="K179" s="72" t="s">
        <v>130</v>
      </c>
      <c r="L179" s="58">
        <v>3.58</v>
      </c>
    </row>
    <row r="180" spans="1:12" ht="15" x14ac:dyDescent="0.25">
      <c r="A180" s="22"/>
      <c r="B180" s="14"/>
      <c r="C180" s="10"/>
      <c r="D180" s="76" t="s">
        <v>31</v>
      </c>
      <c r="E180" s="49" t="s">
        <v>44</v>
      </c>
      <c r="F180" s="53">
        <v>57</v>
      </c>
      <c r="G180" s="55">
        <v>4</v>
      </c>
      <c r="H180" s="55">
        <v>1</v>
      </c>
      <c r="I180" s="63">
        <v>20</v>
      </c>
      <c r="J180" s="55">
        <v>103</v>
      </c>
      <c r="K180" s="72">
        <v>902</v>
      </c>
      <c r="L180" s="58">
        <v>2.79</v>
      </c>
    </row>
    <row r="181" spans="1:12" ht="15" x14ac:dyDescent="0.25">
      <c r="A181" s="22"/>
      <c r="B181" s="14"/>
      <c r="C181" s="10"/>
      <c r="D181" s="5"/>
      <c r="E181" s="38"/>
      <c r="F181" s="39"/>
      <c r="G181" s="39"/>
      <c r="H181" s="39"/>
      <c r="I181" s="39"/>
      <c r="J181" s="39"/>
      <c r="K181" s="40"/>
      <c r="L181" s="39"/>
    </row>
    <row r="182" spans="1:12" ht="15" x14ac:dyDescent="0.25">
      <c r="A182" s="23"/>
      <c r="B182" s="16"/>
      <c r="C182" s="7"/>
      <c r="D182" s="17" t="s">
        <v>32</v>
      </c>
      <c r="E182" s="8"/>
      <c r="F182" s="18">
        <f>SUM(F176:F181)</f>
        <v>792</v>
      </c>
      <c r="G182" s="18">
        <f>SUM(G176:G181)</f>
        <v>28.86</v>
      </c>
      <c r="H182" s="18">
        <f>SUM(H176:H181)</f>
        <v>31.578000000000003</v>
      </c>
      <c r="I182" s="18">
        <f>SUM(I176:I181)</f>
        <v>103.633</v>
      </c>
      <c r="J182" s="18">
        <f>SUM(J176:J181)</f>
        <v>809.81</v>
      </c>
      <c r="K182" s="24"/>
      <c r="L182" s="18">
        <f>SUM(L176:L181)</f>
        <v>64.55</v>
      </c>
    </row>
    <row r="183" spans="1:12" ht="15.75" thickBot="1" x14ac:dyDescent="0.25">
      <c r="A183" s="28">
        <f>A169</f>
        <v>3</v>
      </c>
      <c r="B183" s="29">
        <f>B169</f>
        <v>11</v>
      </c>
      <c r="C183" s="118" t="s">
        <v>4</v>
      </c>
      <c r="D183" s="119"/>
      <c r="E183" s="30"/>
      <c r="F183" s="31">
        <f>F175+F182</f>
        <v>1657</v>
      </c>
      <c r="G183" s="31">
        <f>G175+G182</f>
        <v>59.155299999999997</v>
      </c>
      <c r="H183" s="31">
        <f>H175+H182</f>
        <v>60.069700000000005</v>
      </c>
      <c r="I183" s="31">
        <f>I175+I182</f>
        <v>286.77099999999996</v>
      </c>
      <c r="J183" s="31">
        <f>J175+J182</f>
        <v>1805.0409999999999</v>
      </c>
      <c r="K183" s="31"/>
      <c r="L183" s="31">
        <f>L175+L182</f>
        <v>166.51999999999998</v>
      </c>
    </row>
    <row r="184" spans="1:12" ht="15" x14ac:dyDescent="0.25">
      <c r="A184" s="13">
        <v>3</v>
      </c>
      <c r="B184" s="14">
        <v>12</v>
      </c>
      <c r="C184" s="21" t="s">
        <v>20</v>
      </c>
      <c r="D184" s="80" t="s">
        <v>21</v>
      </c>
      <c r="E184" s="48" t="s">
        <v>163</v>
      </c>
      <c r="F184" s="53">
        <v>230</v>
      </c>
      <c r="G184" s="59">
        <v>17</v>
      </c>
      <c r="H184" s="59">
        <v>29</v>
      </c>
      <c r="I184" s="61">
        <v>98</v>
      </c>
      <c r="J184" s="59">
        <v>636</v>
      </c>
      <c r="K184" s="66" t="s">
        <v>162</v>
      </c>
      <c r="L184" s="56">
        <v>24.29</v>
      </c>
    </row>
    <row r="185" spans="1:12" ht="15" x14ac:dyDescent="0.25">
      <c r="A185" s="13"/>
      <c r="B185" s="14"/>
      <c r="C185" s="10"/>
      <c r="D185" s="81" t="s">
        <v>29</v>
      </c>
      <c r="E185" s="49" t="s">
        <v>46</v>
      </c>
      <c r="F185" s="53">
        <v>200</v>
      </c>
      <c r="G185" s="55">
        <v>1</v>
      </c>
      <c r="H185" s="60">
        <v>0</v>
      </c>
      <c r="I185" s="62">
        <v>52</v>
      </c>
      <c r="J185" s="55">
        <v>92</v>
      </c>
      <c r="K185" s="66">
        <v>389</v>
      </c>
      <c r="L185" s="57">
        <v>9</v>
      </c>
    </row>
    <row r="186" spans="1:12" ht="15" x14ac:dyDescent="0.25">
      <c r="A186" s="13"/>
      <c r="B186" s="14"/>
      <c r="C186" s="10"/>
      <c r="D186" s="71" t="s">
        <v>76</v>
      </c>
      <c r="E186" s="95" t="s">
        <v>164</v>
      </c>
      <c r="F186" s="53">
        <v>125</v>
      </c>
      <c r="G186" s="55">
        <v>5</v>
      </c>
      <c r="H186" s="55">
        <v>2</v>
      </c>
      <c r="I186" s="63">
        <v>7</v>
      </c>
      <c r="J186" s="55">
        <v>71</v>
      </c>
      <c r="K186" s="72"/>
      <c r="L186" s="58">
        <v>26</v>
      </c>
    </row>
    <row r="187" spans="1:12" ht="15" x14ac:dyDescent="0.25">
      <c r="A187" s="13"/>
      <c r="B187" s="14"/>
      <c r="C187" s="10"/>
      <c r="D187" s="83" t="s">
        <v>23</v>
      </c>
      <c r="E187" s="49" t="s">
        <v>75</v>
      </c>
      <c r="F187" s="53">
        <v>141</v>
      </c>
      <c r="G187" s="60">
        <v>0</v>
      </c>
      <c r="H187" s="60">
        <v>0</v>
      </c>
      <c r="I187" s="62">
        <v>12</v>
      </c>
      <c r="J187" s="60">
        <v>58</v>
      </c>
      <c r="K187" s="72">
        <v>401</v>
      </c>
      <c r="L187" s="57">
        <v>12.69</v>
      </c>
    </row>
    <row r="188" spans="1:12" ht="15" x14ac:dyDescent="0.25">
      <c r="A188" s="13"/>
      <c r="B188" s="14"/>
      <c r="C188" s="10"/>
      <c r="D188" s="98" t="s">
        <v>29</v>
      </c>
      <c r="E188" s="50" t="s">
        <v>46</v>
      </c>
      <c r="F188" s="55">
        <v>200</v>
      </c>
      <c r="G188" s="55">
        <v>1</v>
      </c>
      <c r="H188" s="55">
        <v>0</v>
      </c>
      <c r="I188" s="63">
        <v>52</v>
      </c>
      <c r="J188" s="55">
        <v>92</v>
      </c>
      <c r="K188" s="100">
        <v>893</v>
      </c>
      <c r="L188" s="58">
        <v>18</v>
      </c>
    </row>
    <row r="189" spans="1:12" ht="15" x14ac:dyDescent="0.25">
      <c r="A189" s="13"/>
      <c r="B189" s="14"/>
      <c r="C189" s="10"/>
      <c r="D189" s="99" t="s">
        <v>48</v>
      </c>
      <c r="E189" s="51" t="s">
        <v>47</v>
      </c>
      <c r="F189" s="55">
        <v>50</v>
      </c>
      <c r="G189" s="55">
        <v>4</v>
      </c>
      <c r="H189" s="55">
        <v>5</v>
      </c>
      <c r="I189" s="63">
        <v>37</v>
      </c>
      <c r="J189" s="55">
        <v>209</v>
      </c>
      <c r="K189" s="99"/>
      <c r="L189" s="58">
        <v>12</v>
      </c>
    </row>
    <row r="190" spans="1:12" ht="15" x14ac:dyDescent="0.25">
      <c r="A190" s="15"/>
      <c r="B190" s="16"/>
      <c r="C190" s="7"/>
      <c r="D190" s="17" t="s">
        <v>32</v>
      </c>
      <c r="E190" s="8"/>
      <c r="F190" s="18">
        <f>SUM(F184:F189)</f>
        <v>946</v>
      </c>
      <c r="G190" s="18">
        <f>SUM(G184:G189)</f>
        <v>28</v>
      </c>
      <c r="H190" s="18">
        <f>SUM(H184:H189)</f>
        <v>36</v>
      </c>
      <c r="I190" s="18">
        <f>SUM(I184:I189)</f>
        <v>258</v>
      </c>
      <c r="J190" s="18">
        <f>SUM(J184:J189)</f>
        <v>1158</v>
      </c>
      <c r="K190" s="24"/>
      <c r="L190" s="68">
        <f>SUM(L184:L189)</f>
        <v>101.98</v>
      </c>
    </row>
    <row r="191" spans="1:12" ht="15" x14ac:dyDescent="0.25">
      <c r="A191" s="12">
        <f>A184</f>
        <v>3</v>
      </c>
      <c r="B191" s="12">
        <f>B184</f>
        <v>12</v>
      </c>
      <c r="C191" s="9" t="s">
        <v>24</v>
      </c>
      <c r="D191" s="9" t="s">
        <v>26</v>
      </c>
      <c r="E191" s="47" t="s">
        <v>167</v>
      </c>
      <c r="F191" s="64">
        <v>270</v>
      </c>
      <c r="G191" s="55">
        <v>19</v>
      </c>
      <c r="H191" s="55">
        <v>20</v>
      </c>
      <c r="I191" s="63">
        <v>5</v>
      </c>
      <c r="J191" s="55">
        <v>277</v>
      </c>
      <c r="K191" s="64" t="s">
        <v>138</v>
      </c>
      <c r="L191" s="78">
        <v>15.35</v>
      </c>
    </row>
    <row r="192" spans="1:12" ht="15" x14ac:dyDescent="0.25">
      <c r="A192" s="13"/>
      <c r="B192" s="14"/>
      <c r="C192" s="10"/>
      <c r="D192" s="9" t="s">
        <v>27</v>
      </c>
      <c r="E192" s="74" t="s">
        <v>168</v>
      </c>
      <c r="F192" s="64">
        <v>190</v>
      </c>
      <c r="G192" s="55">
        <v>14</v>
      </c>
      <c r="H192" s="55">
        <v>16</v>
      </c>
      <c r="I192" s="63">
        <v>18</v>
      </c>
      <c r="J192" s="55">
        <v>274</v>
      </c>
      <c r="K192" s="64" t="s">
        <v>165</v>
      </c>
      <c r="L192" s="58">
        <v>40.74</v>
      </c>
    </row>
    <row r="193" spans="1:12" ht="15" x14ac:dyDescent="0.25">
      <c r="A193" s="13"/>
      <c r="B193" s="14"/>
      <c r="C193" s="10"/>
      <c r="D193" s="9" t="s">
        <v>29</v>
      </c>
      <c r="E193" s="49" t="s">
        <v>169</v>
      </c>
      <c r="F193" s="66">
        <v>200</v>
      </c>
      <c r="G193" s="55">
        <v>0.31</v>
      </c>
      <c r="H193" s="55">
        <v>7.4999999999999997E-2</v>
      </c>
      <c r="I193" s="63">
        <v>22</v>
      </c>
      <c r="J193" s="55">
        <v>88</v>
      </c>
      <c r="K193" s="66" t="s">
        <v>166</v>
      </c>
      <c r="L193" s="58">
        <v>3.18</v>
      </c>
    </row>
    <row r="194" spans="1:12" ht="15" x14ac:dyDescent="0.25">
      <c r="A194" s="13"/>
      <c r="B194" s="14"/>
      <c r="C194" s="10"/>
      <c r="D194" s="9" t="s">
        <v>31</v>
      </c>
      <c r="E194" s="49" t="s">
        <v>44</v>
      </c>
      <c r="F194" s="66">
        <v>40</v>
      </c>
      <c r="G194" s="55">
        <v>3</v>
      </c>
      <c r="H194" s="55">
        <v>1</v>
      </c>
      <c r="I194" s="63">
        <v>14</v>
      </c>
      <c r="J194" s="55">
        <v>72</v>
      </c>
      <c r="K194" s="66">
        <v>902</v>
      </c>
      <c r="L194" s="58">
        <v>1.96</v>
      </c>
    </row>
    <row r="195" spans="1:12" ht="15" x14ac:dyDescent="0.25">
      <c r="A195" s="13"/>
      <c r="B195" s="14"/>
      <c r="C195" s="10"/>
      <c r="D195" s="9" t="s">
        <v>30</v>
      </c>
      <c r="E195" s="49" t="s">
        <v>55</v>
      </c>
      <c r="F195" s="66">
        <v>42</v>
      </c>
      <c r="G195" s="55">
        <v>3</v>
      </c>
      <c r="H195" s="55">
        <v>1</v>
      </c>
      <c r="I195" s="63">
        <v>22</v>
      </c>
      <c r="J195" s="55">
        <v>110</v>
      </c>
      <c r="K195" s="66">
        <v>901</v>
      </c>
      <c r="L195" s="58">
        <v>3.44</v>
      </c>
    </row>
    <row r="196" spans="1:12" ht="15" x14ac:dyDescent="0.25">
      <c r="A196" s="13"/>
      <c r="B196" s="14"/>
      <c r="C196" s="10"/>
      <c r="D196" s="5"/>
      <c r="E196" s="38"/>
      <c r="F196" s="39"/>
      <c r="G196" s="39"/>
      <c r="H196" s="39"/>
      <c r="I196" s="39"/>
      <c r="J196" s="39"/>
      <c r="K196" s="40"/>
      <c r="L196" s="39"/>
    </row>
    <row r="197" spans="1:12" ht="15" x14ac:dyDescent="0.25">
      <c r="A197" s="15"/>
      <c r="B197" s="16"/>
      <c r="C197" s="7"/>
      <c r="D197" s="17" t="s">
        <v>32</v>
      </c>
      <c r="E197" s="8"/>
      <c r="F197" s="18">
        <f>SUM(F191:F196)</f>
        <v>742</v>
      </c>
      <c r="G197" s="18">
        <f>SUM(G191:G196)</f>
        <v>39.31</v>
      </c>
      <c r="H197" s="18">
        <f>SUM(H191:H196)</f>
        <v>38.075000000000003</v>
      </c>
      <c r="I197" s="18">
        <f>SUM(I191:I196)</f>
        <v>81</v>
      </c>
      <c r="J197" s="18">
        <f>SUM(J191:J196)</f>
        <v>821</v>
      </c>
      <c r="K197" s="24"/>
      <c r="L197" s="68">
        <f>SUM(L191:L196)</f>
        <v>64.67</v>
      </c>
    </row>
    <row r="198" spans="1:12" ht="15.75" customHeight="1" thickBot="1" x14ac:dyDescent="0.25">
      <c r="A198" s="32">
        <f>A184</f>
        <v>3</v>
      </c>
      <c r="B198" s="32">
        <f>B184</f>
        <v>12</v>
      </c>
      <c r="C198" s="118" t="s">
        <v>4</v>
      </c>
      <c r="D198" s="119"/>
      <c r="E198" s="30"/>
      <c r="F198" s="31">
        <f>F190+F197</f>
        <v>1688</v>
      </c>
      <c r="G198" s="31">
        <f>G190+G197</f>
        <v>67.31</v>
      </c>
      <c r="H198" s="31">
        <f>H190+H197</f>
        <v>74.075000000000003</v>
      </c>
      <c r="I198" s="31">
        <f>I190+I197</f>
        <v>339</v>
      </c>
      <c r="J198" s="31">
        <f>J190+J197</f>
        <v>1979</v>
      </c>
      <c r="K198" s="31"/>
      <c r="L198" s="79">
        <f>L190+L197</f>
        <v>166.65</v>
      </c>
    </row>
    <row r="199" spans="1:12" ht="15" x14ac:dyDescent="0.25">
      <c r="A199" s="19">
        <v>3</v>
      </c>
      <c r="B199" s="20">
        <v>13</v>
      </c>
      <c r="C199" s="21" t="s">
        <v>20</v>
      </c>
      <c r="D199" s="80" t="s">
        <v>27</v>
      </c>
      <c r="E199" s="74" t="s">
        <v>172</v>
      </c>
      <c r="F199" s="53">
        <v>100</v>
      </c>
      <c r="G199" s="59">
        <v>15</v>
      </c>
      <c r="H199" s="59">
        <v>18</v>
      </c>
      <c r="I199" s="61">
        <v>2.5950000000000002</v>
      </c>
      <c r="J199" s="59">
        <v>234</v>
      </c>
      <c r="K199" s="66" t="s">
        <v>78</v>
      </c>
      <c r="L199" s="56">
        <v>41.57</v>
      </c>
    </row>
    <row r="200" spans="1:12" ht="15" x14ac:dyDescent="0.25">
      <c r="A200" s="22"/>
      <c r="B200" s="14"/>
      <c r="C200" s="10"/>
      <c r="D200" s="81" t="s">
        <v>28</v>
      </c>
      <c r="E200" s="48" t="s">
        <v>173</v>
      </c>
      <c r="F200" s="53">
        <v>155</v>
      </c>
      <c r="G200" s="55">
        <v>7.9779999999999998</v>
      </c>
      <c r="H200" s="60">
        <v>7</v>
      </c>
      <c r="I200" s="62">
        <v>7.1840000000000002</v>
      </c>
      <c r="J200" s="55">
        <v>227.09</v>
      </c>
      <c r="K200" s="66" t="s">
        <v>170</v>
      </c>
      <c r="L200" s="57">
        <v>7.66</v>
      </c>
    </row>
    <row r="201" spans="1:12" ht="15" x14ac:dyDescent="0.25">
      <c r="A201" s="22"/>
      <c r="B201" s="14"/>
      <c r="C201" s="10"/>
      <c r="D201" s="81" t="s">
        <v>119</v>
      </c>
      <c r="E201" s="48" t="s">
        <v>174</v>
      </c>
      <c r="F201" s="53" t="s">
        <v>175</v>
      </c>
      <c r="G201" s="55">
        <v>6.1275000000000004</v>
      </c>
      <c r="H201" s="55">
        <v>10.398</v>
      </c>
      <c r="I201" s="63">
        <v>62.055</v>
      </c>
      <c r="J201" s="55">
        <v>316.27499999999998</v>
      </c>
      <c r="K201" s="66" t="s">
        <v>171</v>
      </c>
      <c r="L201" s="58">
        <v>12.31</v>
      </c>
    </row>
    <row r="202" spans="1:12" ht="15" x14ac:dyDescent="0.25">
      <c r="A202" s="22"/>
      <c r="B202" s="14"/>
      <c r="C202" s="10"/>
      <c r="D202" s="9" t="s">
        <v>22</v>
      </c>
      <c r="E202" s="74" t="s">
        <v>149</v>
      </c>
      <c r="F202" s="53">
        <v>215</v>
      </c>
      <c r="G202" s="60">
        <v>0</v>
      </c>
      <c r="H202" s="60">
        <v>0</v>
      </c>
      <c r="I202" s="62">
        <v>15</v>
      </c>
      <c r="J202" s="60">
        <v>60</v>
      </c>
      <c r="K202" s="66" t="s">
        <v>147</v>
      </c>
      <c r="L202" s="57">
        <v>1.48</v>
      </c>
    </row>
    <row r="203" spans="1:12" ht="15" x14ac:dyDescent="0.25">
      <c r="A203" s="22"/>
      <c r="B203" s="14"/>
      <c r="C203" s="10"/>
      <c r="D203" s="9" t="s">
        <v>31</v>
      </c>
      <c r="E203" s="74" t="s">
        <v>44</v>
      </c>
      <c r="F203" s="53">
        <v>40</v>
      </c>
      <c r="G203" s="60">
        <v>3</v>
      </c>
      <c r="H203" s="60">
        <v>1</v>
      </c>
      <c r="I203" s="62">
        <v>14</v>
      </c>
      <c r="J203" s="60">
        <v>72</v>
      </c>
      <c r="K203" s="66">
        <v>902</v>
      </c>
      <c r="L203" s="57">
        <v>1.96</v>
      </c>
    </row>
    <row r="204" spans="1:12" ht="15" x14ac:dyDescent="0.25">
      <c r="A204" s="22"/>
      <c r="B204" s="14"/>
      <c r="C204" s="10"/>
      <c r="D204" s="9" t="s">
        <v>48</v>
      </c>
      <c r="E204" s="74" t="s">
        <v>252</v>
      </c>
      <c r="F204" s="53">
        <v>32</v>
      </c>
      <c r="G204" s="60">
        <v>1</v>
      </c>
      <c r="H204" s="60">
        <v>10</v>
      </c>
      <c r="I204" s="62">
        <v>20</v>
      </c>
      <c r="J204" s="60">
        <v>173</v>
      </c>
      <c r="K204" s="66"/>
      <c r="L204" s="57">
        <v>7.04</v>
      </c>
    </row>
    <row r="205" spans="1:12" ht="15" x14ac:dyDescent="0.25">
      <c r="A205" s="22"/>
      <c r="B205" s="14"/>
      <c r="C205" s="10"/>
      <c r="D205" s="82" t="s">
        <v>48</v>
      </c>
      <c r="E205" s="49" t="s">
        <v>102</v>
      </c>
      <c r="F205" s="53">
        <v>60</v>
      </c>
      <c r="G205" s="60">
        <v>3</v>
      </c>
      <c r="H205" s="60">
        <v>12</v>
      </c>
      <c r="I205" s="62">
        <v>28</v>
      </c>
      <c r="J205" s="60">
        <v>235</v>
      </c>
      <c r="K205" s="66"/>
      <c r="L205" s="57">
        <v>18</v>
      </c>
    </row>
    <row r="206" spans="1:12" ht="15" x14ac:dyDescent="0.25">
      <c r="A206" s="22"/>
      <c r="B206" s="14"/>
      <c r="C206" s="10"/>
      <c r="D206" s="81" t="s">
        <v>48</v>
      </c>
      <c r="E206" s="86" t="s">
        <v>103</v>
      </c>
      <c r="F206" s="53">
        <v>13</v>
      </c>
      <c r="G206" s="55">
        <v>1</v>
      </c>
      <c r="H206" s="60">
        <v>1</v>
      </c>
      <c r="I206" s="62">
        <v>10</v>
      </c>
      <c r="J206" s="55">
        <v>54</v>
      </c>
      <c r="K206" s="66"/>
      <c r="L206" s="57">
        <v>2</v>
      </c>
    </row>
    <row r="207" spans="1:12" ht="15" x14ac:dyDescent="0.25">
      <c r="A207" s="23"/>
      <c r="B207" s="16"/>
      <c r="C207" s="7"/>
      <c r="D207" s="17" t="s">
        <v>32</v>
      </c>
      <c r="E207" s="8"/>
      <c r="F207" s="18">
        <f>SUM(F199:F206)</f>
        <v>615</v>
      </c>
      <c r="G207" s="18">
        <f t="shared" ref="G207:J207" si="12">SUM(G199:G206)</f>
        <v>37.105500000000006</v>
      </c>
      <c r="H207" s="18">
        <f t="shared" si="12"/>
        <v>59.397999999999996</v>
      </c>
      <c r="I207" s="18">
        <f t="shared" si="12"/>
        <v>158.834</v>
      </c>
      <c r="J207" s="18">
        <f t="shared" si="12"/>
        <v>1371.365</v>
      </c>
      <c r="K207" s="24"/>
      <c r="L207" s="18">
        <f t="shared" ref="L207" si="13">SUM(L199:L206)</f>
        <v>92.02000000000001</v>
      </c>
    </row>
    <row r="208" spans="1:12" ht="15" x14ac:dyDescent="0.25">
      <c r="A208" s="25">
        <f>A199</f>
        <v>3</v>
      </c>
      <c r="B208" s="12">
        <f>B199</f>
        <v>13</v>
      </c>
      <c r="C208" s="9" t="s">
        <v>24</v>
      </c>
      <c r="D208" s="9" t="s">
        <v>26</v>
      </c>
      <c r="E208" s="48" t="s">
        <v>67</v>
      </c>
      <c r="F208" s="66">
        <v>260</v>
      </c>
      <c r="G208" s="55">
        <v>7</v>
      </c>
      <c r="H208" s="55">
        <v>8</v>
      </c>
      <c r="I208" s="63">
        <v>11</v>
      </c>
      <c r="J208" s="55">
        <v>130</v>
      </c>
      <c r="K208" s="66" t="s">
        <v>63</v>
      </c>
      <c r="L208" s="78">
        <v>9.6999999999999993</v>
      </c>
    </row>
    <row r="209" spans="1:12" ht="30" x14ac:dyDescent="0.25">
      <c r="A209" s="22"/>
      <c r="B209" s="14"/>
      <c r="C209" s="10"/>
      <c r="D209" s="9" t="s">
        <v>27</v>
      </c>
      <c r="E209" s="96" t="s">
        <v>177</v>
      </c>
      <c r="F209" s="66">
        <v>90</v>
      </c>
      <c r="G209" s="55">
        <v>14</v>
      </c>
      <c r="H209" s="55">
        <v>8</v>
      </c>
      <c r="I209" s="63">
        <v>6</v>
      </c>
      <c r="J209" s="55">
        <v>153</v>
      </c>
      <c r="K209" s="65" t="s">
        <v>176</v>
      </c>
      <c r="L209" s="58">
        <v>31.76</v>
      </c>
    </row>
    <row r="210" spans="1:12" ht="15" x14ac:dyDescent="0.25">
      <c r="A210" s="22"/>
      <c r="B210" s="14"/>
      <c r="C210" s="10"/>
      <c r="D210" s="9" t="s">
        <v>28</v>
      </c>
      <c r="E210" s="96" t="s">
        <v>69</v>
      </c>
      <c r="F210" s="66">
        <v>180</v>
      </c>
      <c r="G210" s="55">
        <v>4</v>
      </c>
      <c r="H210" s="55">
        <v>5</v>
      </c>
      <c r="I210" s="63">
        <v>27</v>
      </c>
      <c r="J210" s="55">
        <v>169</v>
      </c>
      <c r="K210" s="66" t="s">
        <v>65</v>
      </c>
      <c r="L210" s="58">
        <v>9.81</v>
      </c>
    </row>
    <row r="211" spans="1:12" ht="15" x14ac:dyDescent="0.25">
      <c r="A211" s="22"/>
      <c r="B211" s="14"/>
      <c r="C211" s="10"/>
      <c r="D211" s="9" t="s">
        <v>22</v>
      </c>
      <c r="E211" s="74" t="s">
        <v>149</v>
      </c>
      <c r="F211" s="66">
        <v>215</v>
      </c>
      <c r="G211" s="55">
        <v>0.13500000000000001</v>
      </c>
      <c r="H211" s="55">
        <v>0.03</v>
      </c>
      <c r="I211" s="63">
        <v>15</v>
      </c>
      <c r="J211" s="55">
        <v>60</v>
      </c>
      <c r="K211" s="66" t="s">
        <v>147</v>
      </c>
      <c r="L211" s="58">
        <v>1.48</v>
      </c>
    </row>
    <row r="212" spans="1:12" ht="15" x14ac:dyDescent="0.25">
      <c r="A212" s="22"/>
      <c r="B212" s="14"/>
      <c r="C212" s="10"/>
      <c r="D212" s="9" t="s">
        <v>31</v>
      </c>
      <c r="E212" s="49" t="s">
        <v>44</v>
      </c>
      <c r="F212" s="53">
        <v>50</v>
      </c>
      <c r="G212" s="55">
        <v>3</v>
      </c>
      <c r="H212" s="55">
        <v>1</v>
      </c>
      <c r="I212" s="63">
        <v>17</v>
      </c>
      <c r="J212" s="55">
        <v>91</v>
      </c>
      <c r="K212" s="66">
        <v>902</v>
      </c>
      <c r="L212" s="58">
        <v>2.4500000000000002</v>
      </c>
    </row>
    <row r="213" spans="1:12" ht="15" x14ac:dyDescent="0.25">
      <c r="A213" s="22"/>
      <c r="B213" s="14"/>
      <c r="C213" s="10"/>
      <c r="D213" s="6" t="s">
        <v>25</v>
      </c>
      <c r="E213" s="74" t="s">
        <v>213</v>
      </c>
      <c r="F213" s="53">
        <v>70</v>
      </c>
      <c r="G213" s="55">
        <v>1</v>
      </c>
      <c r="H213" s="55">
        <v>0</v>
      </c>
      <c r="I213" s="63">
        <v>3</v>
      </c>
      <c r="J213" s="55">
        <v>17</v>
      </c>
      <c r="K213" s="66">
        <v>14</v>
      </c>
      <c r="L213" s="58">
        <v>9.36</v>
      </c>
    </row>
    <row r="214" spans="1:12" ht="15" x14ac:dyDescent="0.25">
      <c r="A214" s="22"/>
      <c r="B214" s="14"/>
      <c r="C214" s="10"/>
      <c r="D214" s="5"/>
      <c r="E214" s="38"/>
      <c r="F214" s="39"/>
      <c r="G214" s="39"/>
      <c r="H214" s="39"/>
      <c r="I214" s="39"/>
      <c r="J214" s="39"/>
      <c r="K214" s="40"/>
      <c r="L214" s="39"/>
    </row>
    <row r="215" spans="1:12" ht="15" x14ac:dyDescent="0.25">
      <c r="A215" s="23"/>
      <c r="B215" s="16"/>
      <c r="C215" s="7"/>
      <c r="D215" s="17" t="s">
        <v>32</v>
      </c>
      <c r="E215" s="8"/>
      <c r="F215" s="18">
        <f>SUM(F208:F214)</f>
        <v>865</v>
      </c>
      <c r="G215" s="18">
        <f>SUM(G208:G214)</f>
        <v>29.135000000000002</v>
      </c>
      <c r="H215" s="18">
        <f>SUM(H208:H214)</f>
        <v>22.03</v>
      </c>
      <c r="I215" s="18">
        <f>SUM(I208:I214)</f>
        <v>79</v>
      </c>
      <c r="J215" s="18">
        <f>SUM(J208:J214)</f>
        <v>620</v>
      </c>
      <c r="K215" s="24"/>
      <c r="L215" s="18">
        <f>SUM(L208:L214)</f>
        <v>64.56</v>
      </c>
    </row>
    <row r="216" spans="1:12" ht="15.75" customHeight="1" thickBot="1" x14ac:dyDescent="0.25">
      <c r="A216" s="28">
        <f>A199</f>
        <v>3</v>
      </c>
      <c r="B216" s="29">
        <f>B199</f>
        <v>13</v>
      </c>
      <c r="C216" s="118" t="s">
        <v>4</v>
      </c>
      <c r="D216" s="119"/>
      <c r="E216" s="30"/>
      <c r="F216" s="31">
        <f>F207+F215</f>
        <v>1480</v>
      </c>
      <c r="G216" s="31">
        <f>G207+G215</f>
        <v>66.240500000000011</v>
      </c>
      <c r="H216" s="31">
        <f>H207+H215</f>
        <v>81.427999999999997</v>
      </c>
      <c r="I216" s="31">
        <f>I207+I215</f>
        <v>237.834</v>
      </c>
      <c r="J216" s="31">
        <f>J207+J215</f>
        <v>1991.365</v>
      </c>
      <c r="K216" s="31"/>
      <c r="L216" s="31">
        <f>L207+L215</f>
        <v>156.58000000000001</v>
      </c>
    </row>
    <row r="217" spans="1:12" ht="15" x14ac:dyDescent="0.25">
      <c r="A217" s="19">
        <v>3</v>
      </c>
      <c r="B217" s="20">
        <v>14</v>
      </c>
      <c r="C217" s="21" t="s">
        <v>20</v>
      </c>
      <c r="D217" s="80" t="s">
        <v>21</v>
      </c>
      <c r="E217" s="47" t="s">
        <v>179</v>
      </c>
      <c r="F217" s="64">
        <v>90</v>
      </c>
      <c r="G217" s="59">
        <v>13</v>
      </c>
      <c r="H217" s="59">
        <v>6</v>
      </c>
      <c r="I217" s="61">
        <v>10</v>
      </c>
      <c r="J217" s="59">
        <v>142</v>
      </c>
      <c r="K217" s="64" t="s">
        <v>178</v>
      </c>
      <c r="L217" s="56">
        <v>19.489999999999998</v>
      </c>
    </row>
    <row r="218" spans="1:12" ht="15" x14ac:dyDescent="0.25">
      <c r="A218" s="22"/>
      <c r="B218" s="14"/>
      <c r="C218" s="10"/>
      <c r="D218" s="81" t="s">
        <v>28</v>
      </c>
      <c r="E218" s="48" t="s">
        <v>69</v>
      </c>
      <c r="F218" s="66">
        <v>180</v>
      </c>
      <c r="G218" s="55">
        <v>4</v>
      </c>
      <c r="H218" s="60">
        <v>5.0220000000000002</v>
      </c>
      <c r="I218" s="62">
        <v>27</v>
      </c>
      <c r="J218" s="55">
        <v>169</v>
      </c>
      <c r="K218" s="66" t="s">
        <v>65</v>
      </c>
      <c r="L218" s="57">
        <v>9.81</v>
      </c>
    </row>
    <row r="219" spans="1:12" ht="15" x14ac:dyDescent="0.25">
      <c r="A219" s="22"/>
      <c r="B219" s="14"/>
      <c r="C219" s="10"/>
      <c r="D219" s="81" t="s">
        <v>22</v>
      </c>
      <c r="E219" s="49" t="s">
        <v>180</v>
      </c>
      <c r="F219" s="66">
        <v>200</v>
      </c>
      <c r="G219" s="55">
        <v>0</v>
      </c>
      <c r="H219" s="60">
        <v>0</v>
      </c>
      <c r="I219" s="62">
        <v>47</v>
      </c>
      <c r="J219" s="55">
        <v>155</v>
      </c>
      <c r="K219" s="66" t="s">
        <v>106</v>
      </c>
      <c r="L219" s="57">
        <v>6.03</v>
      </c>
    </row>
    <row r="220" spans="1:12" ht="15" x14ac:dyDescent="0.25">
      <c r="A220" s="22"/>
      <c r="B220" s="14"/>
      <c r="C220" s="10"/>
      <c r="D220" s="81" t="s">
        <v>31</v>
      </c>
      <c r="E220" s="86" t="s">
        <v>44</v>
      </c>
      <c r="F220" s="53">
        <v>45</v>
      </c>
      <c r="G220" s="55">
        <v>3</v>
      </c>
      <c r="H220" s="60">
        <v>0.72499999999999998</v>
      </c>
      <c r="I220" s="62">
        <v>15</v>
      </c>
      <c r="J220" s="55">
        <v>81</v>
      </c>
      <c r="K220" s="66">
        <v>902</v>
      </c>
      <c r="L220" s="57">
        <v>2.21</v>
      </c>
    </row>
    <row r="221" spans="1:12" ht="15" x14ac:dyDescent="0.25">
      <c r="A221" s="22"/>
      <c r="B221" s="14"/>
      <c r="C221" s="10"/>
      <c r="D221" s="82" t="s">
        <v>23</v>
      </c>
      <c r="E221" s="49" t="s">
        <v>114</v>
      </c>
      <c r="F221" s="53">
        <v>205</v>
      </c>
      <c r="G221" s="60">
        <v>1</v>
      </c>
      <c r="H221" s="60">
        <v>0</v>
      </c>
      <c r="I221" s="62">
        <v>11</v>
      </c>
      <c r="J221" s="60">
        <v>59</v>
      </c>
      <c r="K221" s="66">
        <v>401</v>
      </c>
      <c r="L221" s="57">
        <v>34.85</v>
      </c>
    </row>
    <row r="222" spans="1:12" ht="15" x14ac:dyDescent="0.25">
      <c r="A222" s="22"/>
      <c r="B222" s="14"/>
      <c r="C222" s="10"/>
      <c r="D222" s="81" t="s">
        <v>76</v>
      </c>
      <c r="E222" s="49" t="s">
        <v>206</v>
      </c>
      <c r="F222" s="53">
        <v>60</v>
      </c>
      <c r="G222" s="55">
        <v>8</v>
      </c>
      <c r="H222" s="60">
        <v>7</v>
      </c>
      <c r="I222" s="62">
        <v>21</v>
      </c>
      <c r="J222" s="55">
        <v>178</v>
      </c>
      <c r="K222" s="97" t="s">
        <v>203</v>
      </c>
      <c r="L222" s="57">
        <v>16.22</v>
      </c>
    </row>
    <row r="223" spans="1:12" ht="15" x14ac:dyDescent="0.25">
      <c r="A223" s="22"/>
      <c r="B223" s="14"/>
      <c r="C223" s="10"/>
      <c r="D223" s="81" t="s">
        <v>48</v>
      </c>
      <c r="E223" s="49" t="s">
        <v>207</v>
      </c>
      <c r="F223" s="53">
        <v>11</v>
      </c>
      <c r="G223" s="55">
        <v>1</v>
      </c>
      <c r="H223" s="60">
        <v>5</v>
      </c>
      <c r="I223" s="62">
        <v>4</v>
      </c>
      <c r="J223" s="55">
        <v>65</v>
      </c>
      <c r="K223" s="66"/>
      <c r="L223" s="57">
        <v>3.78</v>
      </c>
    </row>
    <row r="224" spans="1:12" ht="15" x14ac:dyDescent="0.25">
      <c r="A224" s="22"/>
      <c r="B224" s="14"/>
      <c r="C224" s="10"/>
      <c r="D224" s="5"/>
      <c r="E224" s="38"/>
      <c r="F224" s="39"/>
      <c r="G224" s="39"/>
      <c r="H224" s="39"/>
      <c r="I224" s="39"/>
      <c r="J224" s="39"/>
      <c r="K224" s="40"/>
      <c r="L224" s="39"/>
    </row>
    <row r="225" spans="1:12" ht="15" x14ac:dyDescent="0.25">
      <c r="A225" s="23"/>
      <c r="B225" s="16"/>
      <c r="C225" s="7"/>
      <c r="D225" s="17" t="s">
        <v>32</v>
      </c>
      <c r="E225" s="8"/>
      <c r="F225" s="18">
        <f>SUM(F217:F224)</f>
        <v>791</v>
      </c>
      <c r="G225" s="18">
        <f t="shared" ref="G225:J225" si="14">SUM(G217:G224)</f>
        <v>30</v>
      </c>
      <c r="H225" s="18">
        <f t="shared" si="14"/>
        <v>23.747</v>
      </c>
      <c r="I225" s="18">
        <f t="shared" si="14"/>
        <v>135</v>
      </c>
      <c r="J225" s="18">
        <f t="shared" si="14"/>
        <v>849</v>
      </c>
      <c r="K225" s="24"/>
      <c r="L225" s="18">
        <f t="shared" ref="L225" si="15">SUM(L217:L224)</f>
        <v>92.39</v>
      </c>
    </row>
    <row r="226" spans="1:12" ht="15" x14ac:dyDescent="0.25">
      <c r="A226" s="25">
        <f>A217</f>
        <v>3</v>
      </c>
      <c r="B226" s="12">
        <f>B217</f>
        <v>14</v>
      </c>
      <c r="C226" s="9" t="s">
        <v>24</v>
      </c>
      <c r="D226" s="9" t="s">
        <v>26</v>
      </c>
      <c r="E226" s="48" t="s">
        <v>184</v>
      </c>
      <c r="F226" s="66">
        <v>262</v>
      </c>
      <c r="G226" s="55">
        <v>11</v>
      </c>
      <c r="H226" s="55">
        <v>9</v>
      </c>
      <c r="I226" s="63">
        <v>25</v>
      </c>
      <c r="J226" s="55">
        <v>229</v>
      </c>
      <c r="K226" s="66" t="s">
        <v>182</v>
      </c>
      <c r="L226" s="78">
        <v>14.73</v>
      </c>
    </row>
    <row r="227" spans="1:12" ht="15" x14ac:dyDescent="0.25">
      <c r="A227" s="22"/>
      <c r="B227" s="14"/>
      <c r="C227" s="10"/>
      <c r="D227" s="9" t="s">
        <v>27</v>
      </c>
      <c r="E227" s="48" t="s">
        <v>185</v>
      </c>
      <c r="F227" s="66">
        <v>250</v>
      </c>
      <c r="G227" s="55">
        <v>34</v>
      </c>
      <c r="H227" s="55">
        <v>18</v>
      </c>
      <c r="I227" s="63">
        <v>10</v>
      </c>
      <c r="J227" s="55">
        <v>268</v>
      </c>
      <c r="K227" s="66" t="s">
        <v>183</v>
      </c>
      <c r="L227" s="58">
        <v>43.24</v>
      </c>
    </row>
    <row r="228" spans="1:12" ht="15" x14ac:dyDescent="0.25">
      <c r="A228" s="22"/>
      <c r="B228" s="14"/>
      <c r="C228" s="10"/>
      <c r="D228" s="9" t="s">
        <v>28</v>
      </c>
      <c r="E228" s="48" t="s">
        <v>70</v>
      </c>
      <c r="F228" s="66">
        <v>200</v>
      </c>
      <c r="G228" s="55">
        <v>0</v>
      </c>
      <c r="H228" s="55">
        <v>0</v>
      </c>
      <c r="I228" s="63">
        <v>28</v>
      </c>
      <c r="J228" s="55">
        <v>116</v>
      </c>
      <c r="K228" s="66" t="s">
        <v>130</v>
      </c>
      <c r="L228" s="58">
        <v>3.65</v>
      </c>
    </row>
    <row r="229" spans="1:12" ht="15" x14ac:dyDescent="0.25">
      <c r="A229" s="22"/>
      <c r="B229" s="14"/>
      <c r="C229" s="10"/>
      <c r="D229" s="9" t="s">
        <v>31</v>
      </c>
      <c r="E229" s="47" t="s">
        <v>44</v>
      </c>
      <c r="F229" s="52">
        <v>60</v>
      </c>
      <c r="G229" s="55">
        <v>4</v>
      </c>
      <c r="H229" s="55">
        <v>1</v>
      </c>
      <c r="I229" s="63">
        <v>21</v>
      </c>
      <c r="J229" s="55">
        <v>109</v>
      </c>
      <c r="K229" s="64">
        <v>902</v>
      </c>
      <c r="L229" s="58">
        <v>2.94</v>
      </c>
    </row>
    <row r="230" spans="1:12" ht="15" x14ac:dyDescent="0.25">
      <c r="A230" s="22"/>
      <c r="B230" s="14"/>
      <c r="C230" s="10"/>
      <c r="D230" s="5"/>
      <c r="E230" s="38"/>
      <c r="F230" s="39"/>
      <c r="G230" s="39"/>
      <c r="H230" s="39"/>
      <c r="I230" s="39"/>
      <c r="J230" s="39"/>
      <c r="K230" s="40"/>
      <c r="L230" s="39"/>
    </row>
    <row r="231" spans="1:12" ht="15" x14ac:dyDescent="0.25">
      <c r="A231" s="23"/>
      <c r="B231" s="16"/>
      <c r="C231" s="7"/>
      <c r="D231" s="17" t="s">
        <v>32</v>
      </c>
      <c r="E231" s="8"/>
      <c r="F231" s="18">
        <f>SUM(F226:F230)</f>
        <v>772</v>
      </c>
      <c r="G231" s="18">
        <f>SUM(G226:G230)</f>
        <v>49</v>
      </c>
      <c r="H231" s="18">
        <f>SUM(H226:H230)</f>
        <v>28</v>
      </c>
      <c r="I231" s="18">
        <f>SUM(I226:I230)</f>
        <v>84</v>
      </c>
      <c r="J231" s="18">
        <f>SUM(J226:J230)</f>
        <v>722</v>
      </c>
      <c r="K231" s="24"/>
      <c r="L231" s="18">
        <f>SUM(L226:L230)</f>
        <v>64.56</v>
      </c>
    </row>
    <row r="232" spans="1:12" ht="15.75" customHeight="1" thickBot="1" x14ac:dyDescent="0.25">
      <c r="A232" s="28">
        <f>A217</f>
        <v>3</v>
      </c>
      <c r="B232" s="29">
        <f>B217</f>
        <v>14</v>
      </c>
      <c r="C232" s="118" t="s">
        <v>4</v>
      </c>
      <c r="D232" s="119"/>
      <c r="E232" s="30"/>
      <c r="F232" s="31">
        <f>F225+F231</f>
        <v>1563</v>
      </c>
      <c r="G232" s="31">
        <f>G225+G231</f>
        <v>79</v>
      </c>
      <c r="H232" s="31">
        <f>H225+H231</f>
        <v>51.747</v>
      </c>
      <c r="I232" s="31">
        <f>I225+I231</f>
        <v>219</v>
      </c>
      <c r="J232" s="31">
        <f>J225+J231</f>
        <v>1571</v>
      </c>
      <c r="K232" s="31"/>
      <c r="L232" s="31">
        <f>L225+L231</f>
        <v>156.94999999999999</v>
      </c>
    </row>
    <row r="233" spans="1:12" ht="15" x14ac:dyDescent="0.25">
      <c r="A233" s="19">
        <v>3</v>
      </c>
      <c r="B233" s="20">
        <v>15</v>
      </c>
      <c r="C233" s="21" t="s">
        <v>20</v>
      </c>
      <c r="D233" s="80" t="s">
        <v>21</v>
      </c>
      <c r="E233" s="48" t="s">
        <v>73</v>
      </c>
      <c r="F233" s="53">
        <v>200</v>
      </c>
      <c r="G233" s="59">
        <v>28</v>
      </c>
      <c r="H233" s="59">
        <v>22</v>
      </c>
      <c r="I233" s="61">
        <v>81</v>
      </c>
      <c r="J233" s="59">
        <v>478</v>
      </c>
      <c r="K233" s="66" t="s">
        <v>71</v>
      </c>
      <c r="L233" s="56">
        <v>47.12</v>
      </c>
    </row>
    <row r="234" spans="1:12" ht="15" x14ac:dyDescent="0.25">
      <c r="A234" s="22"/>
      <c r="B234" s="14"/>
      <c r="C234" s="10"/>
      <c r="D234" s="81" t="s">
        <v>22</v>
      </c>
      <c r="E234" s="49" t="s">
        <v>186</v>
      </c>
      <c r="F234" s="53">
        <v>215</v>
      </c>
      <c r="G234" s="55">
        <v>0</v>
      </c>
      <c r="H234" s="60">
        <v>0</v>
      </c>
      <c r="I234" s="62">
        <v>15</v>
      </c>
      <c r="J234" s="55">
        <v>60</v>
      </c>
      <c r="K234" s="66" t="s">
        <v>147</v>
      </c>
      <c r="L234" s="57">
        <v>1.48</v>
      </c>
    </row>
    <row r="235" spans="1:12" ht="15" x14ac:dyDescent="0.25">
      <c r="A235" s="22"/>
      <c r="B235" s="14"/>
      <c r="C235" s="10"/>
      <c r="D235" s="81" t="s">
        <v>30</v>
      </c>
      <c r="E235" s="49" t="s">
        <v>55</v>
      </c>
      <c r="F235" s="53">
        <v>35</v>
      </c>
      <c r="G235" s="55">
        <v>3</v>
      </c>
      <c r="H235" s="55">
        <v>1</v>
      </c>
      <c r="I235" s="63">
        <v>18</v>
      </c>
      <c r="J235" s="55">
        <v>92</v>
      </c>
      <c r="K235" s="66">
        <v>901</v>
      </c>
      <c r="L235" s="58">
        <v>2.87</v>
      </c>
    </row>
    <row r="236" spans="1:12" ht="15" x14ac:dyDescent="0.25">
      <c r="A236" s="22"/>
      <c r="B236" s="14"/>
      <c r="C236" s="10"/>
      <c r="D236" s="81" t="s">
        <v>23</v>
      </c>
      <c r="E236" s="49" t="s">
        <v>101</v>
      </c>
      <c r="F236" s="53">
        <v>121</v>
      </c>
      <c r="G236" s="55">
        <v>1</v>
      </c>
      <c r="H236" s="55">
        <v>0</v>
      </c>
      <c r="I236" s="63">
        <v>79</v>
      </c>
      <c r="J236" s="55">
        <v>34</v>
      </c>
      <c r="K236" s="66">
        <v>401</v>
      </c>
      <c r="L236" s="58">
        <v>20.57</v>
      </c>
    </row>
    <row r="237" spans="1:12" ht="15" x14ac:dyDescent="0.25">
      <c r="A237" s="22"/>
      <c r="B237" s="14"/>
      <c r="C237" s="10"/>
      <c r="D237" s="98" t="s">
        <v>29</v>
      </c>
      <c r="E237" s="50" t="s">
        <v>46</v>
      </c>
      <c r="F237" s="55">
        <v>200</v>
      </c>
      <c r="G237" s="55">
        <v>1</v>
      </c>
      <c r="H237" s="55">
        <v>0</v>
      </c>
      <c r="I237" s="63">
        <v>52</v>
      </c>
      <c r="J237" s="55">
        <v>92</v>
      </c>
      <c r="K237" s="100">
        <v>893</v>
      </c>
      <c r="L237" s="58">
        <v>18</v>
      </c>
    </row>
    <row r="238" spans="1:12" ht="15" x14ac:dyDescent="0.25">
      <c r="A238" s="22"/>
      <c r="B238" s="14"/>
      <c r="C238" s="10"/>
      <c r="D238" s="99" t="s">
        <v>48</v>
      </c>
      <c r="E238" s="51" t="s">
        <v>47</v>
      </c>
      <c r="F238" s="55">
        <v>13</v>
      </c>
      <c r="G238" s="55">
        <v>1</v>
      </c>
      <c r="H238" s="55">
        <v>1</v>
      </c>
      <c r="I238" s="63">
        <v>10</v>
      </c>
      <c r="J238" s="55">
        <v>54</v>
      </c>
      <c r="K238" s="99"/>
      <c r="L238" s="58">
        <v>2</v>
      </c>
    </row>
    <row r="239" spans="1:12" ht="15" x14ac:dyDescent="0.25">
      <c r="A239" s="23"/>
      <c r="B239" s="16"/>
      <c r="C239" s="7"/>
      <c r="D239" s="17" t="s">
        <v>32</v>
      </c>
      <c r="E239" s="8"/>
      <c r="F239" s="18">
        <f>SUM(F233:F238)</f>
        <v>784</v>
      </c>
      <c r="G239" s="18">
        <f>SUM(G233:G238)</f>
        <v>34</v>
      </c>
      <c r="H239" s="18">
        <f>SUM(H233:H238)</f>
        <v>24</v>
      </c>
      <c r="I239" s="18">
        <f>SUM(I233:I238)</f>
        <v>255</v>
      </c>
      <c r="J239" s="18">
        <f>SUM(J233:J238)</f>
        <v>810</v>
      </c>
      <c r="K239" s="24"/>
      <c r="L239" s="18">
        <f>SUM(L233:L238)</f>
        <v>92.039999999999992</v>
      </c>
    </row>
    <row r="240" spans="1:12" ht="15" x14ac:dyDescent="0.25">
      <c r="A240" s="25">
        <f>A233</f>
        <v>3</v>
      </c>
      <c r="B240" s="12">
        <f>B233</f>
        <v>15</v>
      </c>
      <c r="C240" s="9" t="s">
        <v>24</v>
      </c>
      <c r="D240" s="9" t="s">
        <v>26</v>
      </c>
      <c r="E240" s="48" t="s">
        <v>188</v>
      </c>
      <c r="F240" s="53">
        <v>250</v>
      </c>
      <c r="G240" s="55">
        <v>3</v>
      </c>
      <c r="H240" s="55">
        <v>3</v>
      </c>
      <c r="I240" s="63">
        <v>18</v>
      </c>
      <c r="J240" s="55">
        <v>117</v>
      </c>
      <c r="K240" s="66" t="s">
        <v>187</v>
      </c>
      <c r="L240" s="78">
        <v>3.26</v>
      </c>
    </row>
    <row r="241" spans="1:12" ht="15" x14ac:dyDescent="0.25">
      <c r="A241" s="22"/>
      <c r="B241" s="14"/>
      <c r="C241" s="10"/>
      <c r="D241" s="9" t="s">
        <v>28</v>
      </c>
      <c r="E241" s="48" t="s">
        <v>82</v>
      </c>
      <c r="F241" s="53">
        <v>180</v>
      </c>
      <c r="G241" s="55">
        <v>5</v>
      </c>
      <c r="H241" s="55">
        <v>4</v>
      </c>
      <c r="I241" s="63">
        <v>48</v>
      </c>
      <c r="J241" s="55">
        <v>250</v>
      </c>
      <c r="K241" s="66" t="s">
        <v>79</v>
      </c>
      <c r="L241" s="58">
        <v>10.199999999999999</v>
      </c>
    </row>
    <row r="242" spans="1:12" ht="15" x14ac:dyDescent="0.25">
      <c r="A242" s="22"/>
      <c r="B242" s="14"/>
      <c r="C242" s="10"/>
      <c r="D242" s="9" t="s">
        <v>27</v>
      </c>
      <c r="E242" s="48" t="s">
        <v>189</v>
      </c>
      <c r="F242" s="101">
        <v>100</v>
      </c>
      <c r="G242" s="55">
        <v>16</v>
      </c>
      <c r="H242" s="55">
        <v>18</v>
      </c>
      <c r="I242" s="63">
        <v>13</v>
      </c>
      <c r="J242" s="55">
        <v>271</v>
      </c>
      <c r="K242" s="66" t="s">
        <v>146</v>
      </c>
      <c r="L242" s="58">
        <v>39.659999999999997</v>
      </c>
    </row>
    <row r="243" spans="1:12" ht="15" x14ac:dyDescent="0.25">
      <c r="A243" s="22"/>
      <c r="B243" s="14"/>
      <c r="C243" s="10"/>
      <c r="D243" s="9" t="s">
        <v>29</v>
      </c>
      <c r="E243" s="48" t="s">
        <v>145</v>
      </c>
      <c r="F243" s="53">
        <v>200</v>
      </c>
      <c r="G243" s="55">
        <v>0</v>
      </c>
      <c r="H243" s="55">
        <v>0.1</v>
      </c>
      <c r="I243" s="63">
        <v>19</v>
      </c>
      <c r="J243" s="55">
        <v>79</v>
      </c>
      <c r="K243" s="66" t="s">
        <v>141</v>
      </c>
      <c r="L243" s="58">
        <v>5.2</v>
      </c>
    </row>
    <row r="244" spans="1:12" ht="15" x14ac:dyDescent="0.25">
      <c r="A244" s="22"/>
      <c r="B244" s="14"/>
      <c r="C244" s="10"/>
      <c r="D244" s="9" t="s">
        <v>31</v>
      </c>
      <c r="E244" s="48" t="s">
        <v>44</v>
      </c>
      <c r="F244" s="53">
        <v>40</v>
      </c>
      <c r="G244" s="55">
        <v>3</v>
      </c>
      <c r="H244" s="55">
        <v>1</v>
      </c>
      <c r="I244" s="63">
        <v>14</v>
      </c>
      <c r="J244" s="55">
        <v>72</v>
      </c>
      <c r="K244" s="66">
        <v>902</v>
      </c>
      <c r="L244" s="58">
        <v>1.96</v>
      </c>
    </row>
    <row r="245" spans="1:12" ht="15" x14ac:dyDescent="0.25">
      <c r="A245" s="22"/>
      <c r="B245" s="14"/>
      <c r="C245" s="10"/>
      <c r="D245" s="9" t="s">
        <v>30</v>
      </c>
      <c r="E245" s="48" t="s">
        <v>55</v>
      </c>
      <c r="F245" s="53">
        <v>52</v>
      </c>
      <c r="G245" s="55">
        <v>4</v>
      </c>
      <c r="H245" s="55">
        <v>2</v>
      </c>
      <c r="I245" s="63">
        <v>27</v>
      </c>
      <c r="J245" s="55">
        <v>136</v>
      </c>
      <c r="K245" s="66">
        <v>901</v>
      </c>
      <c r="L245" s="58">
        <v>4.26</v>
      </c>
    </row>
    <row r="246" spans="1:12" ht="15" x14ac:dyDescent="0.25">
      <c r="A246" s="22"/>
      <c r="B246" s="14"/>
      <c r="C246" s="10"/>
      <c r="D246" s="5"/>
      <c r="E246" s="38"/>
      <c r="F246" s="39"/>
      <c r="G246" s="39"/>
      <c r="H246" s="39"/>
      <c r="I246" s="39"/>
      <c r="J246" s="39"/>
      <c r="K246" s="40"/>
      <c r="L246" s="39"/>
    </row>
    <row r="247" spans="1:12" ht="15" x14ac:dyDescent="0.25">
      <c r="A247" s="23"/>
      <c r="B247" s="16"/>
      <c r="C247" s="7"/>
      <c r="D247" s="17" t="s">
        <v>32</v>
      </c>
      <c r="E247" s="8"/>
      <c r="F247" s="18">
        <f>SUM(F240:F246)</f>
        <v>822</v>
      </c>
      <c r="G247" s="18">
        <f>SUM(G240:G246)</f>
        <v>31</v>
      </c>
      <c r="H247" s="18">
        <f>SUM(H240:H246)</f>
        <v>28.1</v>
      </c>
      <c r="I247" s="18">
        <f>SUM(I240:I246)</f>
        <v>139</v>
      </c>
      <c r="J247" s="18">
        <f>SUM(J240:J246)</f>
        <v>925</v>
      </c>
      <c r="K247" s="24"/>
      <c r="L247" s="18">
        <f>SUM(L240:L246)</f>
        <v>64.540000000000006</v>
      </c>
    </row>
    <row r="248" spans="1:12" ht="15.75" customHeight="1" thickBot="1" x14ac:dyDescent="0.25">
      <c r="A248" s="28">
        <f>A233</f>
        <v>3</v>
      </c>
      <c r="B248" s="29">
        <f>B233</f>
        <v>15</v>
      </c>
      <c r="C248" s="118" t="s">
        <v>4</v>
      </c>
      <c r="D248" s="119"/>
      <c r="E248" s="30"/>
      <c r="F248" s="31">
        <f>F239+F247</f>
        <v>1606</v>
      </c>
      <c r="G248" s="31">
        <f>G239+G247</f>
        <v>65</v>
      </c>
      <c r="H248" s="31">
        <f>H239+H247</f>
        <v>52.1</v>
      </c>
      <c r="I248" s="31">
        <f>I239+I247</f>
        <v>394</v>
      </c>
      <c r="J248" s="31">
        <f>J239+J247</f>
        <v>1735</v>
      </c>
      <c r="K248" s="31"/>
      <c r="L248" s="31">
        <f>L239+L247</f>
        <v>156.57999999999998</v>
      </c>
    </row>
    <row r="249" spans="1:12" ht="15" x14ac:dyDescent="0.25">
      <c r="A249" s="19">
        <v>4</v>
      </c>
      <c r="B249" s="20">
        <v>16</v>
      </c>
      <c r="C249" s="21" t="s">
        <v>20</v>
      </c>
      <c r="D249" s="70" t="s">
        <v>76</v>
      </c>
      <c r="E249" s="47" t="s">
        <v>190</v>
      </c>
      <c r="F249" s="53">
        <v>60</v>
      </c>
      <c r="G249" s="59">
        <v>3</v>
      </c>
      <c r="H249" s="59">
        <v>12</v>
      </c>
      <c r="I249" s="61">
        <v>23</v>
      </c>
      <c r="J249" s="59">
        <v>217</v>
      </c>
      <c r="K249" s="72" t="s">
        <v>111</v>
      </c>
      <c r="L249" s="56">
        <v>13.97</v>
      </c>
    </row>
    <row r="250" spans="1:12" ht="15" x14ac:dyDescent="0.25">
      <c r="A250" s="22"/>
      <c r="B250" s="14"/>
      <c r="C250" s="10"/>
      <c r="D250" s="71" t="s">
        <v>21</v>
      </c>
      <c r="E250" s="48" t="s">
        <v>118</v>
      </c>
      <c r="F250" s="53">
        <v>230</v>
      </c>
      <c r="G250" s="55">
        <v>49</v>
      </c>
      <c r="H250" s="60">
        <v>18</v>
      </c>
      <c r="I250" s="62">
        <v>17</v>
      </c>
      <c r="J250" s="55">
        <v>297</v>
      </c>
      <c r="K250" s="72" t="s">
        <v>116</v>
      </c>
      <c r="L250" s="57">
        <v>37.28</v>
      </c>
    </row>
    <row r="251" spans="1:12" ht="15" x14ac:dyDescent="0.25">
      <c r="A251" s="22"/>
      <c r="B251" s="14"/>
      <c r="C251" s="10"/>
      <c r="D251" s="71" t="s">
        <v>29</v>
      </c>
      <c r="E251" s="49" t="s">
        <v>46</v>
      </c>
      <c r="F251" s="53">
        <v>200</v>
      </c>
      <c r="G251" s="55">
        <v>1</v>
      </c>
      <c r="H251" s="55">
        <v>0.25</v>
      </c>
      <c r="I251" s="63">
        <v>51.84</v>
      </c>
      <c r="J251" s="55">
        <v>92</v>
      </c>
      <c r="K251" s="72">
        <v>389</v>
      </c>
      <c r="L251" s="58">
        <v>9</v>
      </c>
    </row>
    <row r="252" spans="1:12" ht="15" x14ac:dyDescent="0.25">
      <c r="A252" s="22"/>
      <c r="B252" s="14"/>
      <c r="C252" s="10"/>
      <c r="D252" s="71" t="s">
        <v>23</v>
      </c>
      <c r="E252" s="49" t="s">
        <v>75</v>
      </c>
      <c r="F252" s="53">
        <v>131</v>
      </c>
      <c r="G252" s="55">
        <v>0</v>
      </c>
      <c r="H252" s="55">
        <v>0</v>
      </c>
      <c r="I252" s="63">
        <v>11</v>
      </c>
      <c r="J252" s="55">
        <v>54</v>
      </c>
      <c r="K252" s="72">
        <v>401</v>
      </c>
      <c r="L252" s="58">
        <v>11.79</v>
      </c>
    </row>
    <row r="253" spans="1:12" ht="15" x14ac:dyDescent="0.25">
      <c r="A253" s="22"/>
      <c r="B253" s="14"/>
      <c r="C253" s="10"/>
      <c r="D253" s="71" t="s">
        <v>29</v>
      </c>
      <c r="E253" s="49" t="s">
        <v>46</v>
      </c>
      <c r="F253" s="53">
        <v>200</v>
      </c>
      <c r="G253" s="55">
        <v>1</v>
      </c>
      <c r="H253" s="55">
        <v>0.25</v>
      </c>
      <c r="I253" s="63">
        <v>51.84</v>
      </c>
      <c r="J253" s="55">
        <v>92</v>
      </c>
      <c r="K253" s="72">
        <v>389</v>
      </c>
      <c r="L253" s="58">
        <v>18</v>
      </c>
    </row>
    <row r="254" spans="1:12" ht="15" x14ac:dyDescent="0.25">
      <c r="A254" s="22"/>
      <c r="B254" s="14"/>
      <c r="C254" s="10"/>
      <c r="D254" s="81" t="s">
        <v>48</v>
      </c>
      <c r="E254" s="86" t="s">
        <v>103</v>
      </c>
      <c r="F254" s="53">
        <v>50</v>
      </c>
      <c r="G254" s="55">
        <v>4</v>
      </c>
      <c r="H254" s="60">
        <v>5</v>
      </c>
      <c r="I254" s="62">
        <v>37</v>
      </c>
      <c r="J254" s="55">
        <v>209</v>
      </c>
      <c r="K254" s="66"/>
      <c r="L254" s="57">
        <v>12</v>
      </c>
    </row>
    <row r="255" spans="1:12" ht="15" x14ac:dyDescent="0.25">
      <c r="A255" s="22"/>
      <c r="B255" s="14"/>
      <c r="C255" s="10"/>
      <c r="D255" s="5"/>
      <c r="E255" s="38"/>
      <c r="F255" s="39"/>
      <c r="G255" s="39"/>
      <c r="H255" s="39"/>
      <c r="I255" s="39"/>
      <c r="J255" s="39"/>
      <c r="K255" s="40"/>
      <c r="L255" s="39"/>
    </row>
    <row r="256" spans="1:12" ht="15" x14ac:dyDescent="0.25">
      <c r="A256" s="23"/>
      <c r="B256" s="16"/>
      <c r="C256" s="7"/>
      <c r="D256" s="17" t="s">
        <v>32</v>
      </c>
      <c r="E256" s="8"/>
      <c r="F256" s="18">
        <f>SUM(F249:F255)</f>
        <v>871</v>
      </c>
      <c r="G256" s="18">
        <f>SUM(G249:G255)</f>
        <v>58</v>
      </c>
      <c r="H256" s="18">
        <f>SUM(H249:H255)</f>
        <v>35.5</v>
      </c>
      <c r="I256" s="18">
        <f>SUM(I249:I255)</f>
        <v>191.68</v>
      </c>
      <c r="J256" s="18">
        <f>SUM(J249:J255)</f>
        <v>961</v>
      </c>
      <c r="K256" s="24"/>
      <c r="L256" s="18">
        <f>SUM(L249:L255)</f>
        <v>102.03999999999999</v>
      </c>
    </row>
    <row r="257" spans="1:12" ht="15" x14ac:dyDescent="0.25">
      <c r="A257" s="25">
        <f>A249</f>
        <v>4</v>
      </c>
      <c r="B257" s="12">
        <f>B249</f>
        <v>16</v>
      </c>
      <c r="C257" s="9" t="s">
        <v>24</v>
      </c>
      <c r="D257" s="76" t="s">
        <v>26</v>
      </c>
      <c r="E257" s="48" t="s">
        <v>193</v>
      </c>
      <c r="F257" s="66">
        <v>265</v>
      </c>
      <c r="G257" s="55">
        <v>13</v>
      </c>
      <c r="H257" s="55">
        <v>9</v>
      </c>
      <c r="I257" s="63">
        <v>8</v>
      </c>
      <c r="J257" s="55">
        <v>133</v>
      </c>
      <c r="K257" s="102" t="s">
        <v>89</v>
      </c>
      <c r="L257" s="78">
        <v>12.54</v>
      </c>
    </row>
    <row r="258" spans="1:12" ht="15" x14ac:dyDescent="0.25">
      <c r="A258" s="22"/>
      <c r="B258" s="14"/>
      <c r="C258" s="10"/>
      <c r="D258" s="76" t="s">
        <v>28</v>
      </c>
      <c r="E258" s="49" t="s">
        <v>69</v>
      </c>
      <c r="F258" s="66">
        <v>180</v>
      </c>
      <c r="G258" s="55">
        <v>4</v>
      </c>
      <c r="H258" s="55">
        <v>5</v>
      </c>
      <c r="I258" s="63">
        <v>27</v>
      </c>
      <c r="J258" s="55">
        <v>169</v>
      </c>
      <c r="K258" s="102" t="s">
        <v>65</v>
      </c>
      <c r="L258" s="58">
        <v>9.81</v>
      </c>
    </row>
    <row r="259" spans="1:12" ht="15" x14ac:dyDescent="0.25">
      <c r="A259" s="22"/>
      <c r="B259" s="14"/>
      <c r="C259" s="10"/>
      <c r="D259" s="76" t="s">
        <v>27</v>
      </c>
      <c r="E259" s="49" t="s">
        <v>194</v>
      </c>
      <c r="F259" s="66">
        <v>100</v>
      </c>
      <c r="G259" s="55">
        <v>12</v>
      </c>
      <c r="H259" s="55">
        <v>9</v>
      </c>
      <c r="I259" s="63">
        <v>12</v>
      </c>
      <c r="J259" s="55">
        <v>176</v>
      </c>
      <c r="K259" s="102" t="s">
        <v>191</v>
      </c>
      <c r="L259" s="58">
        <v>18.47</v>
      </c>
    </row>
    <row r="260" spans="1:12" ht="15" x14ac:dyDescent="0.25">
      <c r="A260" s="22"/>
      <c r="B260" s="14"/>
      <c r="C260" s="10"/>
      <c r="D260" s="76" t="s">
        <v>25</v>
      </c>
      <c r="E260" s="48" t="s">
        <v>195</v>
      </c>
      <c r="F260" s="66">
        <v>100</v>
      </c>
      <c r="G260" s="55">
        <v>1</v>
      </c>
      <c r="H260" s="55">
        <v>5</v>
      </c>
      <c r="I260" s="63">
        <v>3</v>
      </c>
      <c r="J260" s="55">
        <v>67</v>
      </c>
      <c r="K260" s="102" t="s">
        <v>192</v>
      </c>
      <c r="L260" s="58">
        <v>15.86</v>
      </c>
    </row>
    <row r="261" spans="1:12" ht="15" x14ac:dyDescent="0.25">
      <c r="A261" s="22"/>
      <c r="B261" s="14"/>
      <c r="C261" s="10"/>
      <c r="D261" s="76" t="s">
        <v>22</v>
      </c>
      <c r="E261" s="49" t="s">
        <v>149</v>
      </c>
      <c r="F261" s="66">
        <v>215</v>
      </c>
      <c r="G261" s="55">
        <v>0</v>
      </c>
      <c r="H261" s="55">
        <v>0</v>
      </c>
      <c r="I261" s="63">
        <v>15</v>
      </c>
      <c r="J261" s="55">
        <v>60</v>
      </c>
      <c r="K261" s="102" t="s">
        <v>147</v>
      </c>
      <c r="L261" s="58">
        <v>1.48</v>
      </c>
    </row>
    <row r="262" spans="1:12" ht="15" x14ac:dyDescent="0.25">
      <c r="A262" s="22"/>
      <c r="B262" s="14"/>
      <c r="C262" s="10"/>
      <c r="D262" s="76" t="s">
        <v>31</v>
      </c>
      <c r="E262" s="49" t="s">
        <v>44</v>
      </c>
      <c r="F262" s="53">
        <v>55</v>
      </c>
      <c r="G262" s="55">
        <v>4</v>
      </c>
      <c r="H262" s="55">
        <v>1</v>
      </c>
      <c r="I262" s="63">
        <v>19</v>
      </c>
      <c r="J262" s="55">
        <v>100</v>
      </c>
      <c r="K262" s="72">
        <v>902</v>
      </c>
      <c r="L262" s="58">
        <v>2.7</v>
      </c>
    </row>
    <row r="263" spans="1:12" ht="15" x14ac:dyDescent="0.25">
      <c r="A263" s="22"/>
      <c r="B263" s="14"/>
      <c r="C263" s="10"/>
      <c r="D263" s="9" t="s">
        <v>30</v>
      </c>
      <c r="E263" s="48" t="s">
        <v>55</v>
      </c>
      <c r="F263" s="53">
        <v>47</v>
      </c>
      <c r="G263" s="55">
        <v>4</v>
      </c>
      <c r="H263" s="55">
        <v>1</v>
      </c>
      <c r="I263" s="63">
        <v>24</v>
      </c>
      <c r="J263" s="55">
        <v>123</v>
      </c>
      <c r="K263" s="66">
        <v>901</v>
      </c>
      <c r="L263" s="58">
        <v>3.85</v>
      </c>
    </row>
    <row r="264" spans="1:12" ht="15" x14ac:dyDescent="0.25">
      <c r="A264" s="22"/>
      <c r="B264" s="14"/>
      <c r="C264" s="10"/>
      <c r="D264" s="5"/>
      <c r="E264" s="38"/>
      <c r="F264" s="39"/>
      <c r="G264" s="39"/>
      <c r="H264" s="39"/>
      <c r="I264" s="39"/>
      <c r="J264" s="39"/>
      <c r="K264" s="40"/>
      <c r="L264" s="39"/>
    </row>
    <row r="265" spans="1:12" ht="15" x14ac:dyDescent="0.25">
      <c r="A265" s="23"/>
      <c r="B265" s="16"/>
      <c r="C265" s="7"/>
      <c r="D265" s="17" t="s">
        <v>32</v>
      </c>
      <c r="E265" s="8"/>
      <c r="F265" s="18">
        <f>SUM(F257:F264)</f>
        <v>962</v>
      </c>
      <c r="G265" s="18">
        <f>SUM(G257:G264)</f>
        <v>38</v>
      </c>
      <c r="H265" s="18">
        <f>SUM(H257:H264)</f>
        <v>30</v>
      </c>
      <c r="I265" s="18">
        <f>SUM(I257:I264)</f>
        <v>108</v>
      </c>
      <c r="J265" s="18">
        <f>SUM(J257:J264)</f>
        <v>828</v>
      </c>
      <c r="K265" s="24"/>
      <c r="L265" s="18">
        <f>SUM(L257:L264)</f>
        <v>64.709999999999994</v>
      </c>
    </row>
    <row r="266" spans="1:12" ht="15.75" thickBot="1" x14ac:dyDescent="0.25">
      <c r="A266" s="28">
        <f>A249</f>
        <v>4</v>
      </c>
      <c r="B266" s="29">
        <f>B249</f>
        <v>16</v>
      </c>
      <c r="C266" s="118" t="s">
        <v>4</v>
      </c>
      <c r="D266" s="119"/>
      <c r="E266" s="30"/>
      <c r="F266" s="31">
        <f>F256+F265</f>
        <v>1833</v>
      </c>
      <c r="G266" s="31">
        <f>G256+G265</f>
        <v>96</v>
      </c>
      <c r="H266" s="31">
        <f>H256+H265</f>
        <v>65.5</v>
      </c>
      <c r="I266" s="31">
        <f>I256+I265</f>
        <v>299.68</v>
      </c>
      <c r="J266" s="31">
        <f>J256+J265</f>
        <v>1789</v>
      </c>
      <c r="K266" s="31"/>
      <c r="L266" s="31">
        <f>L256+L265</f>
        <v>166.75</v>
      </c>
    </row>
    <row r="267" spans="1:12" ht="15" x14ac:dyDescent="0.25">
      <c r="A267" s="13">
        <v>4</v>
      </c>
      <c r="B267" s="14">
        <v>17</v>
      </c>
      <c r="C267" s="21" t="s">
        <v>20</v>
      </c>
      <c r="D267" s="70" t="s">
        <v>25</v>
      </c>
      <c r="E267" s="103" t="s">
        <v>41</v>
      </c>
      <c r="F267" s="69">
        <v>100</v>
      </c>
      <c r="G267" s="59">
        <v>1</v>
      </c>
      <c r="H267" s="59">
        <v>10</v>
      </c>
      <c r="I267" s="61">
        <v>7</v>
      </c>
      <c r="J267" s="59">
        <v>129</v>
      </c>
      <c r="K267" s="69" t="s">
        <v>49</v>
      </c>
      <c r="L267" s="56">
        <v>7.98</v>
      </c>
    </row>
    <row r="268" spans="1:12" ht="15" x14ac:dyDescent="0.25">
      <c r="A268" s="13"/>
      <c r="B268" s="14"/>
      <c r="C268" s="10"/>
      <c r="D268" s="71" t="s">
        <v>21</v>
      </c>
      <c r="E268" s="47" t="s">
        <v>148</v>
      </c>
      <c r="F268" s="64">
        <v>80</v>
      </c>
      <c r="G268" s="55">
        <v>13</v>
      </c>
      <c r="H268" s="60">
        <v>16</v>
      </c>
      <c r="I268" s="62">
        <v>12</v>
      </c>
      <c r="J268" s="55">
        <v>243</v>
      </c>
      <c r="K268" s="64" t="s">
        <v>146</v>
      </c>
      <c r="L268" s="57">
        <v>33.57</v>
      </c>
    </row>
    <row r="269" spans="1:12" ht="15" x14ac:dyDescent="0.25">
      <c r="A269" s="13"/>
      <c r="B269" s="14"/>
      <c r="C269" s="10"/>
      <c r="D269" s="71" t="s">
        <v>28</v>
      </c>
      <c r="E269" s="47" t="s">
        <v>197</v>
      </c>
      <c r="F269" s="64">
        <v>180</v>
      </c>
      <c r="G269" s="55">
        <v>7</v>
      </c>
      <c r="H269" s="55">
        <v>4</v>
      </c>
      <c r="I269" s="63">
        <v>43</v>
      </c>
      <c r="J269" s="55">
        <v>239</v>
      </c>
      <c r="K269" s="64" t="s">
        <v>84</v>
      </c>
      <c r="L269" s="58">
        <v>6.86</v>
      </c>
    </row>
    <row r="270" spans="1:12" ht="15" x14ac:dyDescent="0.25">
      <c r="A270" s="13"/>
      <c r="B270" s="14"/>
      <c r="C270" s="10"/>
      <c r="D270" s="71" t="s">
        <v>29</v>
      </c>
      <c r="E270" s="48" t="s">
        <v>198</v>
      </c>
      <c r="F270" s="66">
        <v>200</v>
      </c>
      <c r="G270" s="55">
        <v>1</v>
      </c>
      <c r="H270" s="55">
        <v>0</v>
      </c>
      <c r="I270" s="63">
        <v>30</v>
      </c>
      <c r="J270" s="55">
        <v>137</v>
      </c>
      <c r="K270" s="66" t="s">
        <v>196</v>
      </c>
      <c r="L270" s="58">
        <v>5.84</v>
      </c>
    </row>
    <row r="271" spans="1:12" ht="15" x14ac:dyDescent="0.25">
      <c r="A271" s="13"/>
      <c r="B271" s="14"/>
      <c r="C271" s="10"/>
      <c r="D271" s="82" t="s">
        <v>48</v>
      </c>
      <c r="E271" s="49" t="s">
        <v>253</v>
      </c>
      <c r="F271" s="66">
        <v>50</v>
      </c>
      <c r="G271" s="60">
        <v>4</v>
      </c>
      <c r="H271" s="60">
        <v>5</v>
      </c>
      <c r="I271" s="62">
        <v>37</v>
      </c>
      <c r="J271" s="60">
        <v>209</v>
      </c>
      <c r="K271" s="66"/>
      <c r="L271" s="57">
        <v>12</v>
      </c>
    </row>
    <row r="272" spans="1:12" ht="15" x14ac:dyDescent="0.25">
      <c r="A272" s="13"/>
      <c r="B272" s="14"/>
      <c r="C272" s="10"/>
      <c r="D272" s="76" t="s">
        <v>31</v>
      </c>
      <c r="E272" s="49" t="s">
        <v>44</v>
      </c>
      <c r="F272" s="53">
        <v>50</v>
      </c>
      <c r="G272" s="55">
        <v>3</v>
      </c>
      <c r="H272" s="55">
        <v>1</v>
      </c>
      <c r="I272" s="63">
        <v>17</v>
      </c>
      <c r="J272" s="55">
        <v>91</v>
      </c>
      <c r="K272" s="72">
        <v>902</v>
      </c>
      <c r="L272" s="58">
        <v>2.4500000000000002</v>
      </c>
    </row>
    <row r="273" spans="1:12" ht="15" x14ac:dyDescent="0.25">
      <c r="A273" s="13"/>
      <c r="B273" s="14"/>
      <c r="C273" s="10"/>
      <c r="D273" s="76" t="s">
        <v>30</v>
      </c>
      <c r="E273" s="49" t="s">
        <v>55</v>
      </c>
      <c r="F273" s="53">
        <v>40</v>
      </c>
      <c r="G273" s="55">
        <v>3</v>
      </c>
      <c r="H273" s="55">
        <v>1</v>
      </c>
      <c r="I273" s="63">
        <v>21</v>
      </c>
      <c r="J273" s="55">
        <v>105</v>
      </c>
      <c r="K273" s="72">
        <v>901</v>
      </c>
      <c r="L273" s="58">
        <v>3.28</v>
      </c>
    </row>
    <row r="274" spans="1:12" ht="15" x14ac:dyDescent="0.25">
      <c r="A274" s="13"/>
      <c r="B274" s="14"/>
      <c r="C274" s="10"/>
      <c r="D274" s="81" t="s">
        <v>23</v>
      </c>
      <c r="E274" s="49" t="s">
        <v>114</v>
      </c>
      <c r="F274" s="53">
        <v>176</v>
      </c>
      <c r="G274" s="55">
        <v>1</v>
      </c>
      <c r="H274" s="60">
        <v>0</v>
      </c>
      <c r="I274" s="62">
        <v>13</v>
      </c>
      <c r="J274" s="55">
        <v>67</v>
      </c>
      <c r="K274" s="72">
        <v>401</v>
      </c>
      <c r="L274" s="57">
        <v>30</v>
      </c>
    </row>
    <row r="275" spans="1:12" ht="15" x14ac:dyDescent="0.25">
      <c r="A275" s="15"/>
      <c r="B275" s="16"/>
      <c r="C275" s="7"/>
      <c r="D275" s="17" t="s">
        <v>32</v>
      </c>
      <c r="E275" s="8"/>
      <c r="F275" s="18">
        <f>SUM(F267:F274)</f>
        <v>876</v>
      </c>
      <c r="G275" s="18">
        <f t="shared" ref="G275:J275" si="16">SUM(G267:G274)</f>
        <v>33</v>
      </c>
      <c r="H275" s="18">
        <f t="shared" si="16"/>
        <v>37</v>
      </c>
      <c r="I275" s="18">
        <f t="shared" si="16"/>
        <v>180</v>
      </c>
      <c r="J275" s="18">
        <f t="shared" si="16"/>
        <v>1220</v>
      </c>
      <c r="K275" s="24"/>
      <c r="L275" s="18">
        <f t="shared" ref="L275" si="17">SUM(L267:L274)</f>
        <v>101.98</v>
      </c>
    </row>
    <row r="276" spans="1:12" ht="15" x14ac:dyDescent="0.25">
      <c r="A276" s="12">
        <f>A267</f>
        <v>4</v>
      </c>
      <c r="B276" s="12">
        <f>B267</f>
        <v>17</v>
      </c>
      <c r="C276" s="9" t="s">
        <v>24</v>
      </c>
      <c r="D276" s="76" t="s">
        <v>26</v>
      </c>
      <c r="E276" s="47" t="s">
        <v>199</v>
      </c>
      <c r="F276" s="64">
        <v>260</v>
      </c>
      <c r="G276" s="55">
        <v>10</v>
      </c>
      <c r="H276" s="55">
        <v>7</v>
      </c>
      <c r="I276" s="63">
        <v>24</v>
      </c>
      <c r="J276" s="55">
        <v>200</v>
      </c>
      <c r="K276" s="64" t="s">
        <v>182</v>
      </c>
      <c r="L276" s="78">
        <v>15.25</v>
      </c>
    </row>
    <row r="277" spans="1:12" ht="15" x14ac:dyDescent="0.25">
      <c r="A277" s="13"/>
      <c r="B277" s="14"/>
      <c r="C277" s="10"/>
      <c r="D277" s="76" t="s">
        <v>27</v>
      </c>
      <c r="E277" s="48" t="s">
        <v>154</v>
      </c>
      <c r="F277" s="66">
        <v>100</v>
      </c>
      <c r="G277" s="55">
        <v>13</v>
      </c>
      <c r="H277" s="55">
        <v>24</v>
      </c>
      <c r="I277" s="63">
        <v>4</v>
      </c>
      <c r="J277" s="55">
        <v>286</v>
      </c>
      <c r="K277" s="66" t="s">
        <v>151</v>
      </c>
      <c r="L277" s="58">
        <v>35.86</v>
      </c>
    </row>
    <row r="278" spans="1:12" ht="15" x14ac:dyDescent="0.25">
      <c r="A278" s="13"/>
      <c r="B278" s="14"/>
      <c r="C278" s="10"/>
      <c r="D278" s="76" t="s">
        <v>28</v>
      </c>
      <c r="E278" s="105" t="s">
        <v>200</v>
      </c>
      <c r="F278" s="106">
        <v>180</v>
      </c>
      <c r="G278" s="55">
        <v>10</v>
      </c>
      <c r="H278" s="55">
        <v>7</v>
      </c>
      <c r="I278" s="63">
        <v>9</v>
      </c>
      <c r="J278" s="55">
        <v>274</v>
      </c>
      <c r="K278" s="104" t="s">
        <v>170</v>
      </c>
      <c r="L278" s="58">
        <v>9.2200000000000006</v>
      </c>
    </row>
    <row r="279" spans="1:12" ht="15" x14ac:dyDescent="0.25">
      <c r="A279" s="13"/>
      <c r="B279" s="14"/>
      <c r="C279" s="10"/>
      <c r="D279" s="76" t="s">
        <v>22</v>
      </c>
      <c r="E279" s="49" t="s">
        <v>149</v>
      </c>
      <c r="F279" s="66">
        <v>215</v>
      </c>
      <c r="G279" s="55">
        <v>0</v>
      </c>
      <c r="H279" s="55">
        <v>0</v>
      </c>
      <c r="I279" s="63">
        <v>15</v>
      </c>
      <c r="J279" s="55">
        <v>60</v>
      </c>
      <c r="K279" s="112" t="s">
        <v>147</v>
      </c>
      <c r="L279" s="58">
        <v>1.48</v>
      </c>
    </row>
    <row r="280" spans="1:12" ht="15" x14ac:dyDescent="0.25">
      <c r="A280" s="13"/>
      <c r="B280" s="14"/>
      <c r="C280" s="10"/>
      <c r="D280" s="76" t="s">
        <v>31</v>
      </c>
      <c r="E280" s="49" t="s">
        <v>44</v>
      </c>
      <c r="F280" s="53">
        <v>60</v>
      </c>
      <c r="G280" s="55">
        <v>4</v>
      </c>
      <c r="H280" s="55">
        <v>1</v>
      </c>
      <c r="I280" s="63">
        <v>21</v>
      </c>
      <c r="J280" s="55">
        <v>109</v>
      </c>
      <c r="K280" s="72">
        <v>902</v>
      </c>
      <c r="L280" s="58">
        <v>2.94</v>
      </c>
    </row>
    <row r="281" spans="1:12" ht="15" x14ac:dyDescent="0.25">
      <c r="A281" s="13"/>
      <c r="B281" s="14"/>
      <c r="C281" s="10"/>
      <c r="D281" s="5"/>
      <c r="E281" s="38"/>
      <c r="F281" s="39"/>
      <c r="G281" s="39"/>
      <c r="H281" s="39"/>
      <c r="I281" s="39"/>
      <c r="J281" s="39"/>
      <c r="K281" s="40"/>
      <c r="L281" s="39"/>
    </row>
    <row r="282" spans="1:12" ht="15" x14ac:dyDescent="0.25">
      <c r="A282" s="13"/>
      <c r="B282" s="14"/>
      <c r="C282" s="10"/>
      <c r="D282" s="5"/>
      <c r="E282" s="38"/>
      <c r="F282" s="39"/>
      <c r="G282" s="39"/>
      <c r="H282" s="39"/>
      <c r="I282" s="39"/>
      <c r="J282" s="39"/>
      <c r="K282" s="40"/>
      <c r="L282" s="39"/>
    </row>
    <row r="283" spans="1:12" ht="15" x14ac:dyDescent="0.25">
      <c r="A283" s="15"/>
      <c r="B283" s="16"/>
      <c r="C283" s="7"/>
      <c r="D283" s="17" t="s">
        <v>32</v>
      </c>
      <c r="E283" s="8"/>
      <c r="F283" s="18">
        <f>SUM(F276:F282)</f>
        <v>815</v>
      </c>
      <c r="G283" s="18">
        <f>SUM(G276:G282)</f>
        <v>37</v>
      </c>
      <c r="H283" s="18">
        <f>SUM(H276:H282)</f>
        <v>39</v>
      </c>
      <c r="I283" s="18">
        <f>SUM(I276:I282)</f>
        <v>73</v>
      </c>
      <c r="J283" s="18">
        <f>SUM(J276:J282)</f>
        <v>929</v>
      </c>
      <c r="K283" s="24"/>
      <c r="L283" s="18">
        <f>SUM(L276:L282)</f>
        <v>64.75</v>
      </c>
    </row>
    <row r="284" spans="1:12" ht="15.75" thickBot="1" x14ac:dyDescent="0.25">
      <c r="A284" s="32">
        <f>A267</f>
        <v>4</v>
      </c>
      <c r="B284" s="32">
        <f>B267</f>
        <v>17</v>
      </c>
      <c r="C284" s="118" t="s">
        <v>4</v>
      </c>
      <c r="D284" s="119"/>
      <c r="E284" s="30"/>
      <c r="F284" s="31">
        <f>F275+F283</f>
        <v>1691</v>
      </c>
      <c r="G284" s="31">
        <f>G275+G283</f>
        <v>70</v>
      </c>
      <c r="H284" s="31">
        <f>H275+H283</f>
        <v>76</v>
      </c>
      <c r="I284" s="31">
        <f>I275+I283</f>
        <v>253</v>
      </c>
      <c r="J284" s="31">
        <f>J275+J283</f>
        <v>2149</v>
      </c>
      <c r="K284" s="31"/>
      <c r="L284" s="31">
        <f>L275+L283</f>
        <v>166.73000000000002</v>
      </c>
    </row>
    <row r="285" spans="1:12" ht="15.75" thickBot="1" x14ac:dyDescent="0.3">
      <c r="A285" s="19">
        <v>4</v>
      </c>
      <c r="B285" s="20">
        <v>18</v>
      </c>
      <c r="C285" s="21" t="s">
        <v>20</v>
      </c>
      <c r="D285" s="70" t="s">
        <v>25</v>
      </c>
      <c r="E285" s="47" t="s">
        <v>211</v>
      </c>
      <c r="F285" s="66">
        <v>100</v>
      </c>
      <c r="G285" s="59">
        <v>14</v>
      </c>
      <c r="H285" s="59">
        <v>5</v>
      </c>
      <c r="I285" s="61">
        <v>9</v>
      </c>
      <c r="J285" s="59">
        <v>91</v>
      </c>
      <c r="K285" s="66" t="s">
        <v>201</v>
      </c>
      <c r="L285" s="56">
        <v>4.16</v>
      </c>
    </row>
    <row r="286" spans="1:12" ht="15" x14ac:dyDescent="0.25">
      <c r="A286" s="22"/>
      <c r="B286" s="14"/>
      <c r="C286" s="10"/>
      <c r="D286" s="71" t="s">
        <v>21</v>
      </c>
      <c r="E286" s="48" t="s">
        <v>205</v>
      </c>
      <c r="F286" s="66">
        <v>110</v>
      </c>
      <c r="G286" s="59">
        <v>14</v>
      </c>
      <c r="H286" s="59">
        <v>5</v>
      </c>
      <c r="I286" s="61">
        <v>9</v>
      </c>
      <c r="J286" s="59">
        <v>91</v>
      </c>
      <c r="K286" s="66" t="s">
        <v>202</v>
      </c>
      <c r="L286" s="57">
        <v>18.010000000000002</v>
      </c>
    </row>
    <row r="287" spans="1:12" ht="15" x14ac:dyDescent="0.25">
      <c r="A287" s="22"/>
      <c r="B287" s="14"/>
      <c r="C287" s="10"/>
      <c r="D287" s="71" t="s">
        <v>28</v>
      </c>
      <c r="E287" s="49" t="s">
        <v>69</v>
      </c>
      <c r="F287" s="66">
        <v>180</v>
      </c>
      <c r="G287" s="55">
        <v>11</v>
      </c>
      <c r="H287" s="60">
        <v>9</v>
      </c>
      <c r="I287" s="62">
        <v>12</v>
      </c>
      <c r="J287" s="55">
        <v>171</v>
      </c>
      <c r="K287" s="66" t="s">
        <v>65</v>
      </c>
      <c r="L287" s="58">
        <v>9.81</v>
      </c>
    </row>
    <row r="288" spans="1:12" ht="15.75" customHeight="1" x14ac:dyDescent="0.25">
      <c r="A288" s="22"/>
      <c r="B288" s="14"/>
      <c r="C288" s="10"/>
      <c r="D288" s="71" t="s">
        <v>22</v>
      </c>
      <c r="E288" s="49" t="s">
        <v>100</v>
      </c>
      <c r="F288" s="66">
        <v>200</v>
      </c>
      <c r="G288" s="55">
        <v>4</v>
      </c>
      <c r="H288" s="55">
        <v>5</v>
      </c>
      <c r="I288" s="63">
        <v>27</v>
      </c>
      <c r="J288" s="55">
        <v>169</v>
      </c>
      <c r="K288" s="66" t="s">
        <v>72</v>
      </c>
      <c r="L288" s="58">
        <v>6.12</v>
      </c>
    </row>
    <row r="289" spans="1:12" ht="15" x14ac:dyDescent="0.25">
      <c r="A289" s="22"/>
      <c r="B289" s="14"/>
      <c r="C289" s="10"/>
      <c r="D289" s="76" t="s">
        <v>30</v>
      </c>
      <c r="E289" s="49" t="s">
        <v>55</v>
      </c>
      <c r="F289" s="53">
        <v>30</v>
      </c>
      <c r="G289" s="55">
        <v>1</v>
      </c>
      <c r="H289" s="55">
        <v>2</v>
      </c>
      <c r="I289" s="63">
        <v>17</v>
      </c>
      <c r="J289" s="55">
        <v>90</v>
      </c>
      <c r="K289" s="72">
        <v>901</v>
      </c>
      <c r="L289" s="58">
        <v>2.46</v>
      </c>
    </row>
    <row r="290" spans="1:12" ht="15" x14ac:dyDescent="0.25">
      <c r="A290" s="22"/>
      <c r="B290" s="14"/>
      <c r="C290" s="10"/>
      <c r="D290" s="81" t="s">
        <v>23</v>
      </c>
      <c r="E290" s="49" t="s">
        <v>181</v>
      </c>
      <c r="F290" s="53">
        <v>170</v>
      </c>
      <c r="G290" s="55">
        <v>2</v>
      </c>
      <c r="H290" s="55">
        <v>1</v>
      </c>
      <c r="I290" s="63">
        <v>15</v>
      </c>
      <c r="J290" s="55">
        <v>79</v>
      </c>
      <c r="K290" s="72">
        <v>401</v>
      </c>
      <c r="L290" s="57">
        <v>31.45</v>
      </c>
    </row>
    <row r="291" spans="1:12" ht="15" x14ac:dyDescent="0.25">
      <c r="A291" s="22"/>
      <c r="B291" s="14"/>
      <c r="C291" s="10"/>
      <c r="D291" s="81" t="s">
        <v>23</v>
      </c>
      <c r="E291" s="49" t="s">
        <v>75</v>
      </c>
      <c r="F291" s="53">
        <v>178</v>
      </c>
      <c r="G291" s="55">
        <v>1</v>
      </c>
      <c r="H291" s="60">
        <v>0</v>
      </c>
      <c r="I291" s="62">
        <v>16</v>
      </c>
      <c r="J291" s="55">
        <v>72</v>
      </c>
      <c r="K291" s="97" t="s">
        <v>254</v>
      </c>
      <c r="L291" s="57">
        <v>16</v>
      </c>
    </row>
    <row r="292" spans="1:12" ht="15" x14ac:dyDescent="0.25">
      <c r="A292" s="22"/>
      <c r="B292" s="14"/>
      <c r="C292" s="10"/>
      <c r="D292" s="81" t="s">
        <v>48</v>
      </c>
      <c r="E292" s="49" t="s">
        <v>87</v>
      </c>
      <c r="F292" s="53">
        <v>40</v>
      </c>
      <c r="G292" s="55">
        <v>1</v>
      </c>
      <c r="H292" s="60">
        <v>1</v>
      </c>
      <c r="I292" s="62">
        <v>15</v>
      </c>
      <c r="J292" s="55">
        <v>74</v>
      </c>
      <c r="K292" s="66"/>
      <c r="L292" s="57">
        <v>14</v>
      </c>
    </row>
    <row r="293" spans="1:12" ht="15" x14ac:dyDescent="0.25">
      <c r="A293" s="23"/>
      <c r="B293" s="16"/>
      <c r="C293" s="7"/>
      <c r="D293" s="17" t="s">
        <v>32</v>
      </c>
      <c r="E293" s="8"/>
      <c r="F293" s="18">
        <f>SUM(F285:F292)</f>
        <v>1008</v>
      </c>
      <c r="G293" s="55">
        <v>2</v>
      </c>
      <c r="H293" s="60">
        <v>4</v>
      </c>
      <c r="I293" s="62">
        <v>28</v>
      </c>
      <c r="J293" s="55">
        <v>160</v>
      </c>
      <c r="K293" s="24"/>
      <c r="L293" s="18">
        <f t="shared" ref="L293" si="18">SUM(L285:L292)</f>
        <v>102.01</v>
      </c>
    </row>
    <row r="294" spans="1:12" ht="15" x14ac:dyDescent="0.25">
      <c r="A294" s="25">
        <f>A285</f>
        <v>4</v>
      </c>
      <c r="B294" s="12">
        <f>B285</f>
        <v>18</v>
      </c>
      <c r="C294" s="9" t="s">
        <v>24</v>
      </c>
      <c r="D294" s="76" t="s">
        <v>26</v>
      </c>
      <c r="E294" s="48" t="s">
        <v>212</v>
      </c>
      <c r="F294" s="66">
        <v>250</v>
      </c>
      <c r="G294" s="55">
        <v>3</v>
      </c>
      <c r="H294" s="55">
        <v>5</v>
      </c>
      <c r="I294" s="63">
        <v>20</v>
      </c>
      <c r="J294" s="55">
        <v>144</v>
      </c>
      <c r="K294" s="66" t="s">
        <v>56</v>
      </c>
      <c r="L294" s="78">
        <v>4.0599999999999996</v>
      </c>
    </row>
    <row r="295" spans="1:12" ht="15" x14ac:dyDescent="0.25">
      <c r="A295" s="22"/>
      <c r="B295" s="14"/>
      <c r="C295" s="10"/>
      <c r="D295" s="76" t="s">
        <v>27</v>
      </c>
      <c r="E295" s="49" t="s">
        <v>172</v>
      </c>
      <c r="F295" s="66">
        <v>100</v>
      </c>
      <c r="G295" s="55">
        <v>15</v>
      </c>
      <c r="H295" s="55">
        <v>16</v>
      </c>
      <c r="I295" s="63">
        <v>3</v>
      </c>
      <c r="J295" s="55">
        <v>216</v>
      </c>
      <c r="K295" s="66" t="s">
        <v>78</v>
      </c>
      <c r="L295" s="58">
        <v>41.31</v>
      </c>
    </row>
    <row r="296" spans="1:12" ht="15" x14ac:dyDescent="0.25">
      <c r="A296" s="22"/>
      <c r="B296" s="14"/>
      <c r="C296" s="10"/>
      <c r="D296" s="76" t="s">
        <v>28</v>
      </c>
      <c r="E296" s="49" t="s">
        <v>82</v>
      </c>
      <c r="F296" s="66">
        <v>180</v>
      </c>
      <c r="G296" s="55">
        <v>5</v>
      </c>
      <c r="H296" s="55">
        <v>4</v>
      </c>
      <c r="I296" s="63">
        <v>48</v>
      </c>
      <c r="J296" s="55">
        <v>250</v>
      </c>
      <c r="K296" s="66" t="s">
        <v>79</v>
      </c>
      <c r="L296" s="58">
        <v>10.19</v>
      </c>
    </row>
    <row r="297" spans="1:12" ht="15" x14ac:dyDescent="0.25">
      <c r="A297" s="22"/>
      <c r="B297" s="14"/>
      <c r="C297" s="10"/>
      <c r="D297" s="76" t="s">
        <v>29</v>
      </c>
      <c r="E297" s="49" t="s">
        <v>70</v>
      </c>
      <c r="F297" s="66">
        <v>200</v>
      </c>
      <c r="G297" s="55">
        <v>1</v>
      </c>
      <c r="H297" s="55">
        <v>0</v>
      </c>
      <c r="I297" s="63">
        <v>25</v>
      </c>
      <c r="J297" s="55">
        <v>106</v>
      </c>
      <c r="K297" s="66" t="s">
        <v>130</v>
      </c>
      <c r="L297" s="58">
        <v>3.58</v>
      </c>
    </row>
    <row r="298" spans="1:12" ht="15" x14ac:dyDescent="0.25">
      <c r="A298" s="22"/>
      <c r="B298" s="14"/>
      <c r="C298" s="10"/>
      <c r="D298" s="76" t="s">
        <v>31</v>
      </c>
      <c r="E298" s="49" t="s">
        <v>224</v>
      </c>
      <c r="F298" s="53">
        <v>35</v>
      </c>
      <c r="G298" s="55">
        <v>2</v>
      </c>
      <c r="H298" s="55">
        <v>0</v>
      </c>
      <c r="I298" s="63">
        <v>12</v>
      </c>
      <c r="J298" s="55">
        <v>63</v>
      </c>
      <c r="K298" s="72">
        <v>902</v>
      </c>
      <c r="L298" s="58">
        <v>1.72</v>
      </c>
    </row>
    <row r="299" spans="1:12" ht="15" x14ac:dyDescent="0.25">
      <c r="A299" s="22"/>
      <c r="B299" s="14"/>
      <c r="C299" s="10"/>
      <c r="D299" s="76" t="s">
        <v>30</v>
      </c>
      <c r="E299" s="49" t="s">
        <v>255</v>
      </c>
      <c r="F299" s="53">
        <v>45</v>
      </c>
      <c r="G299" s="55">
        <v>3</v>
      </c>
      <c r="H299" s="55">
        <v>1</v>
      </c>
      <c r="I299" s="63">
        <v>23</v>
      </c>
      <c r="J299" s="55">
        <v>118</v>
      </c>
      <c r="K299" s="72">
        <v>901</v>
      </c>
      <c r="L299" s="58">
        <v>3.69</v>
      </c>
    </row>
    <row r="300" spans="1:12" ht="15" x14ac:dyDescent="0.25">
      <c r="A300" s="22"/>
      <c r="B300" s="14"/>
      <c r="C300" s="10"/>
      <c r="D300" s="5"/>
      <c r="E300" s="38"/>
      <c r="F300" s="39"/>
      <c r="G300" s="39"/>
      <c r="H300" s="39"/>
      <c r="I300" s="39"/>
      <c r="J300" s="39"/>
      <c r="K300" s="40"/>
      <c r="L300" s="39"/>
    </row>
    <row r="301" spans="1:12" ht="15" x14ac:dyDescent="0.25">
      <c r="A301" s="23"/>
      <c r="B301" s="16"/>
      <c r="C301" s="7"/>
      <c r="D301" s="17" t="s">
        <v>32</v>
      </c>
      <c r="E301" s="8"/>
      <c r="F301" s="18">
        <f>SUM(F294:F300)</f>
        <v>810</v>
      </c>
      <c r="G301" s="18">
        <f>SUM(G294:G300)</f>
        <v>29</v>
      </c>
      <c r="H301" s="18">
        <f>SUM(H294:H300)</f>
        <v>26</v>
      </c>
      <c r="I301" s="18">
        <f>SUM(I294:I300)</f>
        <v>131</v>
      </c>
      <c r="J301" s="18">
        <f>SUM(J294:J300)</f>
        <v>897</v>
      </c>
      <c r="K301" s="24"/>
      <c r="L301" s="18">
        <f>SUM(L294:L300)</f>
        <v>64.55</v>
      </c>
    </row>
    <row r="302" spans="1:12" ht="15.75" thickBot="1" x14ac:dyDescent="0.25">
      <c r="A302" s="28">
        <f>A285</f>
        <v>4</v>
      </c>
      <c r="B302" s="29">
        <f>B285</f>
        <v>18</v>
      </c>
      <c r="C302" s="118" t="s">
        <v>4</v>
      </c>
      <c r="D302" s="119"/>
      <c r="E302" s="30"/>
      <c r="F302" s="31">
        <f>F293+F301</f>
        <v>1818</v>
      </c>
      <c r="G302" s="31">
        <f>G293+G301</f>
        <v>31</v>
      </c>
      <c r="H302" s="31">
        <f>H293+H301</f>
        <v>30</v>
      </c>
      <c r="I302" s="31">
        <f>I293+I301</f>
        <v>159</v>
      </c>
      <c r="J302" s="31">
        <f>J293+J301</f>
        <v>1057</v>
      </c>
      <c r="K302" s="31"/>
      <c r="L302" s="31">
        <f>L293+L301</f>
        <v>166.56</v>
      </c>
    </row>
    <row r="303" spans="1:12" ht="15" x14ac:dyDescent="0.25">
      <c r="A303" s="19">
        <v>4</v>
      </c>
      <c r="B303" s="20">
        <v>19</v>
      </c>
      <c r="C303" s="21" t="s">
        <v>20</v>
      </c>
      <c r="D303" s="70" t="s">
        <v>21</v>
      </c>
      <c r="E303" s="47" t="s">
        <v>232</v>
      </c>
      <c r="F303" s="66">
        <v>255</v>
      </c>
      <c r="G303" s="59">
        <v>9</v>
      </c>
      <c r="H303" s="59">
        <v>11</v>
      </c>
      <c r="I303" s="61">
        <v>38</v>
      </c>
      <c r="J303" s="59">
        <v>289</v>
      </c>
      <c r="K303" s="64" t="s">
        <v>231</v>
      </c>
      <c r="L303" s="56">
        <v>22.42</v>
      </c>
    </row>
    <row r="304" spans="1:12" ht="15" x14ac:dyDescent="0.25">
      <c r="A304" s="22"/>
      <c r="B304" s="14"/>
      <c r="C304" s="10"/>
      <c r="D304" s="71" t="s">
        <v>22</v>
      </c>
      <c r="E304" s="49" t="s">
        <v>43</v>
      </c>
      <c r="F304" s="66">
        <v>200</v>
      </c>
      <c r="G304" s="55">
        <v>3</v>
      </c>
      <c r="H304" s="60">
        <v>5</v>
      </c>
      <c r="I304" s="62">
        <v>20</v>
      </c>
      <c r="J304" s="55">
        <v>126</v>
      </c>
      <c r="K304" s="66" t="s">
        <v>51</v>
      </c>
      <c r="L304" s="57">
        <v>8.64</v>
      </c>
    </row>
    <row r="305" spans="1:12" ht="15" x14ac:dyDescent="0.25">
      <c r="A305" s="22"/>
      <c r="B305" s="14"/>
      <c r="C305" s="10"/>
      <c r="D305" s="76" t="s">
        <v>30</v>
      </c>
      <c r="E305" s="49" t="s">
        <v>229</v>
      </c>
      <c r="F305" s="53">
        <v>40</v>
      </c>
      <c r="G305" s="55">
        <v>3</v>
      </c>
      <c r="H305" s="55">
        <v>1</v>
      </c>
      <c r="I305" s="63">
        <v>21</v>
      </c>
      <c r="J305" s="55">
        <v>105</v>
      </c>
      <c r="K305" s="66">
        <v>901</v>
      </c>
      <c r="L305" s="58">
        <v>3.28</v>
      </c>
    </row>
    <row r="306" spans="1:12" ht="15" x14ac:dyDescent="0.25">
      <c r="A306" s="22"/>
      <c r="B306" s="14"/>
      <c r="C306" s="10"/>
      <c r="D306" s="81" t="s">
        <v>119</v>
      </c>
      <c r="E306" s="95" t="s">
        <v>156</v>
      </c>
      <c r="F306" s="53">
        <v>100</v>
      </c>
      <c r="G306" s="55">
        <v>14</v>
      </c>
      <c r="H306" s="60">
        <v>15</v>
      </c>
      <c r="I306" s="62">
        <v>56</v>
      </c>
      <c r="J306" s="55">
        <v>326</v>
      </c>
      <c r="K306" s="66" t="s">
        <v>155</v>
      </c>
      <c r="L306" s="57">
        <v>20.39</v>
      </c>
    </row>
    <row r="307" spans="1:12" ht="15" x14ac:dyDescent="0.25">
      <c r="A307" s="22"/>
      <c r="B307" s="14"/>
      <c r="C307" s="10"/>
      <c r="D307" s="81" t="s">
        <v>23</v>
      </c>
      <c r="E307" s="49" t="s">
        <v>101</v>
      </c>
      <c r="F307" s="53">
        <v>102</v>
      </c>
      <c r="G307" s="55">
        <v>1</v>
      </c>
      <c r="H307" s="60">
        <v>0</v>
      </c>
      <c r="I307" s="62">
        <v>66</v>
      </c>
      <c r="J307" s="55">
        <v>29</v>
      </c>
      <c r="K307" s="97" t="s">
        <v>254</v>
      </c>
      <c r="L307" s="57">
        <v>17.34</v>
      </c>
    </row>
    <row r="308" spans="1:12" ht="15" x14ac:dyDescent="0.25">
      <c r="A308" s="22"/>
      <c r="B308" s="14"/>
      <c r="C308" s="10"/>
      <c r="D308" s="81" t="s">
        <v>48</v>
      </c>
      <c r="E308" s="49" t="s">
        <v>225</v>
      </c>
      <c r="F308" s="53">
        <v>30</v>
      </c>
      <c r="G308" s="55">
        <v>1</v>
      </c>
      <c r="H308" s="60">
        <v>5</v>
      </c>
      <c r="I308" s="62">
        <v>20</v>
      </c>
      <c r="J308" s="55">
        <v>134</v>
      </c>
      <c r="K308" s="97"/>
      <c r="L308" s="57">
        <v>18</v>
      </c>
    </row>
    <row r="309" spans="1:12" ht="15" x14ac:dyDescent="0.25">
      <c r="A309" s="22"/>
      <c r="B309" s="14"/>
      <c r="C309" s="10"/>
      <c r="D309" s="81" t="s">
        <v>48</v>
      </c>
      <c r="E309" s="49" t="s">
        <v>103</v>
      </c>
      <c r="F309" s="53">
        <v>50</v>
      </c>
      <c r="G309" s="55">
        <v>4</v>
      </c>
      <c r="H309" s="60">
        <v>5</v>
      </c>
      <c r="I309" s="62">
        <v>37</v>
      </c>
      <c r="J309" s="55">
        <v>209</v>
      </c>
      <c r="K309" s="66"/>
      <c r="L309" s="57">
        <v>12</v>
      </c>
    </row>
    <row r="310" spans="1:12" ht="15" x14ac:dyDescent="0.25">
      <c r="A310" s="23"/>
      <c r="B310" s="16"/>
      <c r="C310" s="7"/>
      <c r="D310" s="17" t="s">
        <v>32</v>
      </c>
      <c r="E310" s="8"/>
      <c r="F310" s="18">
        <f>SUM(F303:F309)</f>
        <v>777</v>
      </c>
      <c r="G310" s="18">
        <f>SUM(G303:G309)</f>
        <v>35</v>
      </c>
      <c r="H310" s="18">
        <f>SUM(H303:H309)</f>
        <v>42</v>
      </c>
      <c r="I310" s="18">
        <f>SUM(I303:I309)</f>
        <v>258</v>
      </c>
      <c r="J310" s="18">
        <f>SUM(J303:J309)</f>
        <v>1218</v>
      </c>
      <c r="K310" s="24"/>
      <c r="L310" s="18">
        <f>SUM(L303:L309)</f>
        <v>102.07000000000001</v>
      </c>
    </row>
    <row r="311" spans="1:12" ht="15" x14ac:dyDescent="0.25">
      <c r="A311" s="25">
        <f>A303</f>
        <v>4</v>
      </c>
      <c r="B311" s="12">
        <f>B303</f>
        <v>19</v>
      </c>
      <c r="C311" s="9" t="s">
        <v>24</v>
      </c>
      <c r="D311" s="76" t="s">
        <v>26</v>
      </c>
      <c r="E311" s="110" t="s">
        <v>234</v>
      </c>
      <c r="F311" s="66">
        <v>260</v>
      </c>
      <c r="G311" s="55">
        <v>5</v>
      </c>
      <c r="H311" s="55">
        <v>6</v>
      </c>
      <c r="I311" s="63">
        <v>19</v>
      </c>
      <c r="J311" s="55">
        <v>149</v>
      </c>
      <c r="K311" s="109" t="s">
        <v>233</v>
      </c>
      <c r="L311" s="78">
        <v>10.11</v>
      </c>
    </row>
    <row r="312" spans="1:12" ht="15" x14ac:dyDescent="0.25">
      <c r="A312" s="22"/>
      <c r="B312" s="14"/>
      <c r="C312" s="10"/>
      <c r="D312" s="76" t="s">
        <v>28</v>
      </c>
      <c r="E312" s="47" t="s">
        <v>69</v>
      </c>
      <c r="F312" s="66">
        <v>180</v>
      </c>
      <c r="G312" s="55">
        <v>4</v>
      </c>
      <c r="H312" s="55">
        <v>5</v>
      </c>
      <c r="I312" s="63">
        <v>27</v>
      </c>
      <c r="J312" s="55">
        <v>169</v>
      </c>
      <c r="K312" s="64" t="s">
        <v>65</v>
      </c>
      <c r="L312" s="58">
        <v>9.81</v>
      </c>
    </row>
    <row r="313" spans="1:12" ht="15" x14ac:dyDescent="0.25">
      <c r="A313" s="22"/>
      <c r="B313" s="14"/>
      <c r="C313" s="10"/>
      <c r="D313" s="76" t="s">
        <v>27</v>
      </c>
      <c r="E313" s="96" t="s">
        <v>235</v>
      </c>
      <c r="F313" s="66">
        <v>100</v>
      </c>
      <c r="G313" s="55">
        <v>16</v>
      </c>
      <c r="H313" s="55">
        <v>18</v>
      </c>
      <c r="I313" s="63">
        <v>14</v>
      </c>
      <c r="J313" s="55">
        <v>281</v>
      </c>
      <c r="K313" s="66" t="s">
        <v>59</v>
      </c>
      <c r="L313" s="58">
        <v>37.950000000000003</v>
      </c>
    </row>
    <row r="314" spans="1:12" ht="15" x14ac:dyDescent="0.25">
      <c r="A314" s="22"/>
      <c r="B314" s="14"/>
      <c r="C314" s="10"/>
      <c r="D314" s="76" t="s">
        <v>22</v>
      </c>
      <c r="E314" s="48" t="s">
        <v>149</v>
      </c>
      <c r="F314" s="53">
        <v>215</v>
      </c>
      <c r="G314" s="55">
        <v>0</v>
      </c>
      <c r="H314" s="60">
        <v>0</v>
      </c>
      <c r="I314" s="62">
        <v>15</v>
      </c>
      <c r="J314" s="55">
        <v>60</v>
      </c>
      <c r="K314" s="66" t="s">
        <v>147</v>
      </c>
      <c r="L314" s="58">
        <v>1.48</v>
      </c>
    </row>
    <row r="315" spans="1:12" ht="15" x14ac:dyDescent="0.25">
      <c r="A315" s="22"/>
      <c r="B315" s="14"/>
      <c r="C315" s="10"/>
      <c r="D315" s="76" t="s">
        <v>31</v>
      </c>
      <c r="E315" s="48" t="s">
        <v>44</v>
      </c>
      <c r="F315" s="53">
        <v>45</v>
      </c>
      <c r="G315" s="55">
        <v>3</v>
      </c>
      <c r="H315" s="55">
        <v>1</v>
      </c>
      <c r="I315" s="63">
        <v>15</v>
      </c>
      <c r="J315" s="55">
        <v>81</v>
      </c>
      <c r="K315" s="66">
        <v>902</v>
      </c>
      <c r="L315" s="58">
        <v>2.21</v>
      </c>
    </row>
    <row r="316" spans="1:12" ht="15" x14ac:dyDescent="0.25">
      <c r="A316" s="22"/>
      <c r="B316" s="14"/>
      <c r="C316" s="10"/>
      <c r="D316" s="76" t="s">
        <v>25</v>
      </c>
      <c r="E316" s="48" t="s">
        <v>236</v>
      </c>
      <c r="F316" s="53">
        <v>80</v>
      </c>
      <c r="G316" s="55">
        <v>1</v>
      </c>
      <c r="H316" s="55">
        <v>4</v>
      </c>
      <c r="I316" s="63">
        <v>7</v>
      </c>
      <c r="J316" s="55">
        <v>68</v>
      </c>
      <c r="K316" s="66" t="s">
        <v>256</v>
      </c>
      <c r="L316" s="58">
        <v>3.15</v>
      </c>
    </row>
    <row r="317" spans="1:12" ht="15" x14ac:dyDescent="0.25">
      <c r="A317" s="22"/>
      <c r="B317" s="14"/>
      <c r="C317" s="10"/>
      <c r="D317" s="5"/>
      <c r="E317" s="38"/>
      <c r="F317" s="39"/>
      <c r="G317" s="39"/>
      <c r="H317" s="39"/>
      <c r="I317" s="39"/>
      <c r="J317" s="39"/>
      <c r="K317" s="40"/>
      <c r="L317" s="39"/>
    </row>
    <row r="318" spans="1:12" ht="15" x14ac:dyDescent="0.25">
      <c r="A318" s="23"/>
      <c r="B318" s="16"/>
      <c r="C318" s="7"/>
      <c r="D318" s="17" t="s">
        <v>32</v>
      </c>
      <c r="E318" s="8"/>
      <c r="F318" s="18">
        <f>SUM(F311:F317)</f>
        <v>880</v>
      </c>
      <c r="G318" s="18">
        <f>SUM(G311:G317)</f>
        <v>29</v>
      </c>
      <c r="H318" s="18">
        <f>SUM(H311:H317)</f>
        <v>34</v>
      </c>
      <c r="I318" s="18">
        <f>SUM(I311:I317)</f>
        <v>97</v>
      </c>
      <c r="J318" s="18">
        <f>SUM(J311:J317)</f>
        <v>808</v>
      </c>
      <c r="K318" s="24"/>
      <c r="L318" s="18">
        <f>SUM(L311:L317)</f>
        <v>64.710000000000008</v>
      </c>
    </row>
    <row r="319" spans="1:12" ht="15.75" thickBot="1" x14ac:dyDescent="0.25">
      <c r="A319" s="28">
        <f>A303</f>
        <v>4</v>
      </c>
      <c r="B319" s="29">
        <f>B303</f>
        <v>19</v>
      </c>
      <c r="C319" s="118" t="s">
        <v>4</v>
      </c>
      <c r="D319" s="119"/>
      <c r="E319" s="30"/>
      <c r="F319" s="31">
        <f>F310+F318</f>
        <v>1657</v>
      </c>
      <c r="G319" s="31">
        <f>G310+G318</f>
        <v>64</v>
      </c>
      <c r="H319" s="31">
        <f>H310+H318</f>
        <v>76</v>
      </c>
      <c r="I319" s="31">
        <f>I310+I318</f>
        <v>355</v>
      </c>
      <c r="J319" s="31">
        <f>J310+J318</f>
        <v>2026</v>
      </c>
      <c r="K319" s="31"/>
      <c r="L319" s="31">
        <f>L310+L318</f>
        <v>166.78000000000003</v>
      </c>
    </row>
    <row r="320" spans="1:12" ht="15" x14ac:dyDescent="0.25">
      <c r="A320" s="19">
        <v>4</v>
      </c>
      <c r="B320" s="20">
        <v>20</v>
      </c>
      <c r="C320" s="21" t="s">
        <v>20</v>
      </c>
      <c r="D320" s="70" t="s">
        <v>21</v>
      </c>
      <c r="E320" s="48" t="s">
        <v>215</v>
      </c>
      <c r="F320" s="66">
        <v>200</v>
      </c>
      <c r="G320" s="59">
        <v>35</v>
      </c>
      <c r="H320" s="59">
        <v>26</v>
      </c>
      <c r="I320" s="61">
        <v>90</v>
      </c>
      <c r="J320" s="59">
        <v>538</v>
      </c>
      <c r="K320" s="66" t="s">
        <v>214</v>
      </c>
      <c r="L320" s="56">
        <v>58.43</v>
      </c>
    </row>
    <row r="321" spans="1:12" ht="15" x14ac:dyDescent="0.25">
      <c r="A321" s="22"/>
      <c r="B321" s="14"/>
      <c r="C321" s="10"/>
      <c r="D321" s="71" t="s">
        <v>22</v>
      </c>
      <c r="E321" s="49" t="s">
        <v>216</v>
      </c>
      <c r="F321" s="66">
        <v>215</v>
      </c>
      <c r="G321" s="55">
        <v>0</v>
      </c>
      <c r="H321" s="60">
        <v>0</v>
      </c>
      <c r="I321" s="62">
        <v>15</v>
      </c>
      <c r="J321" s="55">
        <v>60</v>
      </c>
      <c r="K321" s="66" t="s">
        <v>147</v>
      </c>
      <c r="L321" s="57">
        <v>1.48</v>
      </c>
    </row>
    <row r="322" spans="1:12" ht="15" x14ac:dyDescent="0.25">
      <c r="A322" s="22"/>
      <c r="B322" s="14"/>
      <c r="C322" s="10"/>
      <c r="D322" s="76" t="s">
        <v>30</v>
      </c>
      <c r="E322" s="49" t="s">
        <v>55</v>
      </c>
      <c r="F322" s="53">
        <v>30</v>
      </c>
      <c r="G322" s="55">
        <v>2</v>
      </c>
      <c r="H322" s="55">
        <v>1</v>
      </c>
      <c r="I322" s="63">
        <v>15</v>
      </c>
      <c r="J322" s="55">
        <v>79</v>
      </c>
      <c r="K322" s="72">
        <v>901</v>
      </c>
      <c r="L322" s="58">
        <v>2.46</v>
      </c>
    </row>
    <row r="323" spans="1:12" ht="15" x14ac:dyDescent="0.25">
      <c r="A323" s="22"/>
      <c r="B323" s="14"/>
      <c r="C323" s="10"/>
      <c r="D323" s="81" t="s">
        <v>23</v>
      </c>
      <c r="E323" s="49" t="s">
        <v>75</v>
      </c>
      <c r="F323" s="53">
        <v>107</v>
      </c>
      <c r="G323" s="55">
        <v>0</v>
      </c>
      <c r="H323" s="60">
        <v>0</v>
      </c>
      <c r="I323" s="62">
        <v>9</v>
      </c>
      <c r="J323" s="55">
        <v>44</v>
      </c>
      <c r="K323" s="72">
        <v>401</v>
      </c>
      <c r="L323" s="57">
        <v>9.6300000000000008</v>
      </c>
    </row>
    <row r="324" spans="1:12" ht="15" x14ac:dyDescent="0.25">
      <c r="A324" s="22"/>
      <c r="B324" s="14"/>
      <c r="C324" s="10"/>
      <c r="D324" s="98" t="s">
        <v>23</v>
      </c>
      <c r="E324" s="50" t="s">
        <v>101</v>
      </c>
      <c r="F324" s="55">
        <v>181</v>
      </c>
      <c r="G324" s="55">
        <v>1</v>
      </c>
      <c r="H324" s="55">
        <v>0</v>
      </c>
      <c r="I324" s="63">
        <v>140</v>
      </c>
      <c r="J324" s="55">
        <v>61</v>
      </c>
      <c r="K324" s="100">
        <v>401</v>
      </c>
      <c r="L324" s="58">
        <v>30</v>
      </c>
    </row>
    <row r="325" spans="1:12" ht="15" x14ac:dyDescent="0.25">
      <c r="A325" s="22"/>
      <c r="B325" s="14"/>
      <c r="C325" s="10"/>
      <c r="D325" s="5"/>
      <c r="E325" s="38"/>
      <c r="F325" s="39"/>
      <c r="G325" s="39"/>
      <c r="H325" s="39"/>
      <c r="I325" s="39"/>
      <c r="J325" s="39"/>
      <c r="K325" s="40"/>
      <c r="L325" s="39"/>
    </row>
    <row r="326" spans="1:12" ht="15.75" customHeight="1" x14ac:dyDescent="0.25">
      <c r="A326" s="23"/>
      <c r="B326" s="16"/>
      <c r="C326" s="7"/>
      <c r="D326" s="17" t="s">
        <v>32</v>
      </c>
      <c r="E326" s="8"/>
      <c r="F326" s="18">
        <f>SUM(F320:F325)</f>
        <v>733</v>
      </c>
      <c r="G326" s="18">
        <f>SUM(G320:G325)</f>
        <v>38</v>
      </c>
      <c r="H326" s="18">
        <f>SUM(H320:H325)</f>
        <v>27</v>
      </c>
      <c r="I326" s="18">
        <f>SUM(I320:I325)</f>
        <v>269</v>
      </c>
      <c r="J326" s="18">
        <f>SUM(J320:J325)</f>
        <v>782</v>
      </c>
      <c r="K326" s="24"/>
      <c r="L326" s="18">
        <f>SUM(L320:L325)</f>
        <v>102</v>
      </c>
    </row>
    <row r="327" spans="1:12" ht="15" x14ac:dyDescent="0.25">
      <c r="A327" s="25">
        <f>A320</f>
        <v>4</v>
      </c>
      <c r="B327" s="12">
        <f>B320</f>
        <v>20</v>
      </c>
      <c r="C327" s="9" t="s">
        <v>24</v>
      </c>
      <c r="D327" s="76" t="s">
        <v>26</v>
      </c>
      <c r="E327" s="48" t="s">
        <v>218</v>
      </c>
      <c r="F327" s="66">
        <v>250</v>
      </c>
      <c r="G327" s="55">
        <v>2</v>
      </c>
      <c r="H327" s="55">
        <v>5</v>
      </c>
      <c r="I327" s="63">
        <v>13</v>
      </c>
      <c r="J327" s="55">
        <v>122</v>
      </c>
      <c r="K327" s="66" t="s">
        <v>77</v>
      </c>
      <c r="L327" s="78">
        <v>8.4600000000000009</v>
      </c>
    </row>
    <row r="328" spans="1:12" ht="15" x14ac:dyDescent="0.25">
      <c r="A328" s="22"/>
      <c r="B328" s="14"/>
      <c r="C328" s="10"/>
      <c r="D328" s="76" t="s">
        <v>21</v>
      </c>
      <c r="E328" s="48" t="s">
        <v>219</v>
      </c>
      <c r="F328" s="66">
        <v>255</v>
      </c>
      <c r="G328" s="55">
        <v>23</v>
      </c>
      <c r="H328" s="55">
        <v>17</v>
      </c>
      <c r="I328" s="63">
        <v>16</v>
      </c>
      <c r="J328" s="55">
        <v>292</v>
      </c>
      <c r="K328" s="107" t="s">
        <v>217</v>
      </c>
      <c r="L328" s="58">
        <v>47.66</v>
      </c>
    </row>
    <row r="329" spans="1:12" ht="15" x14ac:dyDescent="0.25">
      <c r="A329" s="22"/>
      <c r="B329" s="14"/>
      <c r="C329" s="10"/>
      <c r="D329" s="76" t="s">
        <v>29</v>
      </c>
      <c r="E329" s="48" t="s">
        <v>109</v>
      </c>
      <c r="F329" s="66">
        <v>200</v>
      </c>
      <c r="G329" s="55">
        <v>0</v>
      </c>
      <c r="H329" s="55">
        <v>0</v>
      </c>
      <c r="I329" s="63">
        <v>47</v>
      </c>
      <c r="J329" s="55">
        <v>155</v>
      </c>
      <c r="K329" s="107" t="s">
        <v>106</v>
      </c>
      <c r="L329" s="58">
        <v>6.03</v>
      </c>
    </row>
    <row r="330" spans="1:12" ht="15" x14ac:dyDescent="0.25">
      <c r="A330" s="22"/>
      <c r="B330" s="14"/>
      <c r="C330" s="10"/>
      <c r="D330" s="76" t="s">
        <v>31</v>
      </c>
      <c r="E330" s="49" t="s">
        <v>44</v>
      </c>
      <c r="F330" s="53">
        <v>57</v>
      </c>
      <c r="G330" s="55">
        <v>4</v>
      </c>
      <c r="H330" s="55">
        <v>1</v>
      </c>
      <c r="I330" s="63">
        <v>20</v>
      </c>
      <c r="J330" s="55">
        <v>103</v>
      </c>
      <c r="K330" s="72">
        <v>902</v>
      </c>
      <c r="L330" s="58">
        <v>2.79</v>
      </c>
    </row>
    <row r="331" spans="1:12" ht="15" x14ac:dyDescent="0.25">
      <c r="A331" s="22"/>
      <c r="B331" s="14"/>
      <c r="C331" s="10"/>
      <c r="D331" s="5"/>
      <c r="E331" s="38"/>
      <c r="F331" s="39"/>
      <c r="G331" s="39"/>
      <c r="H331" s="39"/>
      <c r="I331" s="39"/>
      <c r="J331" s="39"/>
      <c r="K331" s="40"/>
      <c r="L331" s="39"/>
    </row>
    <row r="332" spans="1:12" ht="15" x14ac:dyDescent="0.25">
      <c r="A332" s="23"/>
      <c r="B332" s="16"/>
      <c r="C332" s="7"/>
      <c r="D332" s="17" t="s">
        <v>32</v>
      </c>
      <c r="E332" s="8"/>
      <c r="F332" s="18">
        <f>SUM(F327:F331)</f>
        <v>762</v>
      </c>
      <c r="G332" s="18">
        <f>SUM(G327:G331)</f>
        <v>29</v>
      </c>
      <c r="H332" s="18">
        <f>SUM(H327:H331)</f>
        <v>23</v>
      </c>
      <c r="I332" s="18">
        <f>SUM(I327:I331)</f>
        <v>96</v>
      </c>
      <c r="J332" s="18">
        <f>SUM(J327:J331)</f>
        <v>672</v>
      </c>
      <c r="K332" s="24"/>
      <c r="L332" s="18">
        <f>SUM(L327:L331)</f>
        <v>64.94</v>
      </c>
    </row>
    <row r="333" spans="1:12" ht="15.75" thickBot="1" x14ac:dyDescent="0.25">
      <c r="A333" s="28">
        <f>A320</f>
        <v>4</v>
      </c>
      <c r="B333" s="29">
        <f>B320</f>
        <v>20</v>
      </c>
      <c r="C333" s="118" t="s">
        <v>4</v>
      </c>
      <c r="D333" s="119"/>
      <c r="E333" s="30"/>
      <c r="F333" s="31">
        <f>F326+F332</f>
        <v>1495</v>
      </c>
      <c r="G333" s="31">
        <f>G326+G332</f>
        <v>67</v>
      </c>
      <c r="H333" s="31">
        <f>H326+H332</f>
        <v>50</v>
      </c>
      <c r="I333" s="31">
        <f>I326+I332</f>
        <v>365</v>
      </c>
      <c r="J333" s="31">
        <f>J326+J332</f>
        <v>1454</v>
      </c>
      <c r="K333" s="31"/>
      <c r="L333" s="31">
        <f>L326+L332</f>
        <v>166.94</v>
      </c>
    </row>
    <row r="334" spans="1:12" ht="45" x14ac:dyDescent="0.25">
      <c r="A334" s="19">
        <v>5</v>
      </c>
      <c r="B334" s="20">
        <v>21</v>
      </c>
      <c r="C334" s="21" t="s">
        <v>20</v>
      </c>
      <c r="D334" s="80" t="s">
        <v>21</v>
      </c>
      <c r="E334" s="74" t="s">
        <v>222</v>
      </c>
      <c r="F334" s="52">
        <v>230</v>
      </c>
      <c r="G334" s="59">
        <v>43</v>
      </c>
      <c r="H334" s="59">
        <v>19</v>
      </c>
      <c r="I334" s="61">
        <v>24</v>
      </c>
      <c r="J334" s="59">
        <v>338</v>
      </c>
      <c r="K334" s="65" t="s">
        <v>220</v>
      </c>
      <c r="L334" s="56">
        <v>36.51</v>
      </c>
    </row>
    <row r="335" spans="1:12" ht="15" x14ac:dyDescent="0.25">
      <c r="A335" s="22"/>
      <c r="B335" s="14"/>
      <c r="C335" s="10"/>
      <c r="D335" s="81" t="s">
        <v>22</v>
      </c>
      <c r="E335" s="47" t="s">
        <v>223</v>
      </c>
      <c r="F335" s="64">
        <v>215</v>
      </c>
      <c r="G335" s="55">
        <v>0</v>
      </c>
      <c r="H335" s="60">
        <v>0</v>
      </c>
      <c r="I335" s="62">
        <v>15</v>
      </c>
      <c r="J335" s="55">
        <v>60</v>
      </c>
      <c r="K335" s="64" t="s">
        <v>221</v>
      </c>
      <c r="L335" s="57">
        <v>1.48</v>
      </c>
    </row>
    <row r="336" spans="1:12" ht="15" x14ac:dyDescent="0.25">
      <c r="A336" s="22"/>
      <c r="B336" s="14"/>
      <c r="C336" s="10"/>
      <c r="D336" s="81" t="s">
        <v>31</v>
      </c>
      <c r="E336" s="47" t="s">
        <v>224</v>
      </c>
      <c r="F336" s="64">
        <v>35</v>
      </c>
      <c r="G336" s="55">
        <v>2</v>
      </c>
      <c r="H336" s="60">
        <v>0</v>
      </c>
      <c r="I336" s="62">
        <v>12</v>
      </c>
      <c r="J336" s="55">
        <v>63</v>
      </c>
      <c r="K336" s="64">
        <v>902</v>
      </c>
      <c r="L336" s="57">
        <v>1.72</v>
      </c>
    </row>
    <row r="337" spans="1:12" ht="15" x14ac:dyDescent="0.25">
      <c r="A337" s="22"/>
      <c r="B337" s="14"/>
      <c r="C337" s="10"/>
      <c r="D337" s="108" t="s">
        <v>23</v>
      </c>
      <c r="E337" s="49" t="s">
        <v>75</v>
      </c>
      <c r="F337" s="66">
        <v>159</v>
      </c>
      <c r="G337" s="60">
        <v>1</v>
      </c>
      <c r="H337" s="60">
        <v>1</v>
      </c>
      <c r="I337" s="62">
        <v>14</v>
      </c>
      <c r="J337" s="60">
        <v>65</v>
      </c>
      <c r="K337" s="64">
        <v>401</v>
      </c>
      <c r="L337" s="57">
        <v>14.31</v>
      </c>
    </row>
    <row r="338" spans="1:12" ht="15" x14ac:dyDescent="0.25">
      <c r="A338" s="22"/>
      <c r="B338" s="14"/>
      <c r="C338" s="10"/>
      <c r="D338" s="81" t="s">
        <v>48</v>
      </c>
      <c r="E338" s="48" t="s">
        <v>225</v>
      </c>
      <c r="F338" s="66">
        <v>30</v>
      </c>
      <c r="G338" s="60">
        <v>1</v>
      </c>
      <c r="H338" s="60">
        <v>5</v>
      </c>
      <c r="I338" s="62">
        <v>20</v>
      </c>
      <c r="J338" s="60">
        <v>134</v>
      </c>
      <c r="K338" s="64"/>
      <c r="L338" s="57">
        <v>18</v>
      </c>
    </row>
    <row r="339" spans="1:12" ht="15" x14ac:dyDescent="0.25">
      <c r="A339" s="22"/>
      <c r="B339" s="14"/>
      <c r="C339" s="10"/>
      <c r="D339" s="98" t="s">
        <v>48</v>
      </c>
      <c r="E339" s="50" t="s">
        <v>257</v>
      </c>
      <c r="F339" s="55">
        <v>15</v>
      </c>
      <c r="G339" s="55">
        <v>1</v>
      </c>
      <c r="H339" s="55">
        <v>5</v>
      </c>
      <c r="I339" s="63">
        <v>8</v>
      </c>
      <c r="J339" s="55">
        <v>81</v>
      </c>
      <c r="K339" s="100"/>
      <c r="L339" s="58">
        <v>16</v>
      </c>
    </row>
    <row r="340" spans="1:12" ht="15" x14ac:dyDescent="0.25">
      <c r="A340" s="22"/>
      <c r="B340" s="14"/>
      <c r="C340" s="10"/>
      <c r="D340" s="99" t="s">
        <v>48</v>
      </c>
      <c r="E340" s="51" t="s">
        <v>87</v>
      </c>
      <c r="F340" s="55">
        <v>40</v>
      </c>
      <c r="G340" s="55">
        <v>2</v>
      </c>
      <c r="H340" s="55">
        <v>4</v>
      </c>
      <c r="I340" s="63">
        <v>28</v>
      </c>
      <c r="J340" s="55">
        <v>160</v>
      </c>
      <c r="K340" s="99"/>
      <c r="L340" s="58">
        <v>14</v>
      </c>
    </row>
    <row r="341" spans="1:12" ht="15" x14ac:dyDescent="0.25">
      <c r="A341" s="22"/>
      <c r="B341" s="14"/>
      <c r="C341" s="10"/>
      <c r="D341" s="5"/>
      <c r="E341" s="38"/>
      <c r="F341" s="39"/>
      <c r="G341" s="39"/>
      <c r="H341" s="39"/>
      <c r="I341" s="39"/>
      <c r="J341" s="39"/>
      <c r="K341" s="40"/>
      <c r="L341" s="39"/>
    </row>
    <row r="342" spans="1:12" ht="15.75" customHeight="1" x14ac:dyDescent="0.25">
      <c r="A342" s="23"/>
      <c r="B342" s="16"/>
      <c r="C342" s="7"/>
      <c r="D342" s="17" t="s">
        <v>32</v>
      </c>
      <c r="E342" s="8"/>
      <c r="F342" s="18">
        <f>SUM(F334:F341)</f>
        <v>724</v>
      </c>
      <c r="G342" s="18">
        <f t="shared" ref="G342:J342" si="19">SUM(G334:G341)</f>
        <v>50</v>
      </c>
      <c r="H342" s="18">
        <f t="shared" si="19"/>
        <v>34</v>
      </c>
      <c r="I342" s="18">
        <f t="shared" si="19"/>
        <v>121</v>
      </c>
      <c r="J342" s="18">
        <f t="shared" si="19"/>
        <v>901</v>
      </c>
      <c r="K342" s="24"/>
      <c r="L342" s="68">
        <f t="shared" ref="L342" si="20">SUM(L334:L341)</f>
        <v>102.02</v>
      </c>
    </row>
    <row r="343" spans="1:12" ht="15" x14ac:dyDescent="0.25">
      <c r="A343" s="25">
        <f>A334</f>
        <v>5</v>
      </c>
      <c r="B343" s="12">
        <f>B334</f>
        <v>21</v>
      </c>
      <c r="C343" s="9" t="s">
        <v>24</v>
      </c>
      <c r="D343" s="9" t="s">
        <v>26</v>
      </c>
      <c r="E343" s="48" t="s">
        <v>226</v>
      </c>
      <c r="F343" s="66">
        <v>250</v>
      </c>
      <c r="G343" s="55">
        <v>5</v>
      </c>
      <c r="H343" s="55">
        <v>4</v>
      </c>
      <c r="I343" s="63">
        <v>11</v>
      </c>
      <c r="J343" s="55">
        <v>92</v>
      </c>
      <c r="K343" s="113" t="s">
        <v>150</v>
      </c>
      <c r="L343" s="58">
        <v>4.87</v>
      </c>
    </row>
    <row r="344" spans="1:12" ht="15" x14ac:dyDescent="0.25">
      <c r="A344" s="22"/>
      <c r="B344" s="14"/>
      <c r="C344" s="10"/>
      <c r="D344" s="9" t="s">
        <v>27</v>
      </c>
      <c r="E344" s="48" t="s">
        <v>227</v>
      </c>
      <c r="F344" s="66">
        <v>100</v>
      </c>
      <c r="G344" s="55">
        <v>19</v>
      </c>
      <c r="H344" s="55">
        <v>9</v>
      </c>
      <c r="I344" s="63">
        <v>10</v>
      </c>
      <c r="J344" s="55">
        <v>190</v>
      </c>
      <c r="K344" s="113" t="s">
        <v>230</v>
      </c>
      <c r="L344" s="58">
        <v>38.130000000000003</v>
      </c>
    </row>
    <row r="345" spans="1:12" ht="15" x14ac:dyDescent="0.25">
      <c r="A345" s="22"/>
      <c r="B345" s="14"/>
      <c r="C345" s="10"/>
      <c r="D345" s="9" t="s">
        <v>28</v>
      </c>
      <c r="E345" s="49" t="s">
        <v>69</v>
      </c>
      <c r="F345" s="66">
        <v>180</v>
      </c>
      <c r="G345" s="55">
        <v>4</v>
      </c>
      <c r="H345" s="55">
        <v>5</v>
      </c>
      <c r="I345" s="63">
        <v>27</v>
      </c>
      <c r="J345" s="55">
        <v>169</v>
      </c>
      <c r="K345" s="113" t="s">
        <v>65</v>
      </c>
      <c r="L345" s="58">
        <v>9.81</v>
      </c>
    </row>
    <row r="346" spans="1:12" ht="15" x14ac:dyDescent="0.25">
      <c r="A346" s="22"/>
      <c r="B346" s="14"/>
      <c r="C346" s="10"/>
      <c r="D346" s="9" t="s">
        <v>22</v>
      </c>
      <c r="E346" s="48" t="s">
        <v>149</v>
      </c>
      <c r="F346" s="66">
        <v>215</v>
      </c>
      <c r="G346" s="55">
        <v>0</v>
      </c>
      <c r="H346" s="55">
        <v>0</v>
      </c>
      <c r="I346" s="63">
        <v>15</v>
      </c>
      <c r="J346" s="55">
        <v>60</v>
      </c>
      <c r="K346" s="113" t="s">
        <v>147</v>
      </c>
      <c r="L346" s="58">
        <v>1.48</v>
      </c>
    </row>
    <row r="347" spans="1:12" ht="15" x14ac:dyDescent="0.25">
      <c r="A347" s="22"/>
      <c r="B347" s="14"/>
      <c r="C347" s="10"/>
      <c r="D347" s="9" t="s">
        <v>31</v>
      </c>
      <c r="E347" s="48" t="s">
        <v>228</v>
      </c>
      <c r="F347" s="66">
        <v>42</v>
      </c>
      <c r="G347" s="55">
        <v>3</v>
      </c>
      <c r="H347" s="55">
        <v>1</v>
      </c>
      <c r="I347" s="63">
        <v>14</v>
      </c>
      <c r="J347" s="55">
        <v>76</v>
      </c>
      <c r="K347" s="113">
        <v>902</v>
      </c>
      <c r="L347" s="58">
        <v>2.06</v>
      </c>
    </row>
    <row r="348" spans="1:12" ht="15" x14ac:dyDescent="0.25">
      <c r="A348" s="22"/>
      <c r="B348" s="14"/>
      <c r="C348" s="10"/>
      <c r="D348" s="9" t="s">
        <v>30</v>
      </c>
      <c r="E348" s="48" t="s">
        <v>229</v>
      </c>
      <c r="F348" s="66">
        <v>50</v>
      </c>
      <c r="G348" s="55">
        <v>4</v>
      </c>
      <c r="H348" s="55">
        <v>1</v>
      </c>
      <c r="I348" s="63">
        <v>26</v>
      </c>
      <c r="J348" s="55">
        <v>131</v>
      </c>
      <c r="K348" s="113">
        <v>901</v>
      </c>
      <c r="L348" s="58">
        <v>4.0999999999999996</v>
      </c>
    </row>
    <row r="349" spans="1:12" ht="15" x14ac:dyDescent="0.25">
      <c r="A349" s="22"/>
      <c r="B349" s="14"/>
      <c r="C349" s="10"/>
      <c r="D349" s="9" t="s">
        <v>25</v>
      </c>
      <c r="E349" s="48" t="s">
        <v>211</v>
      </c>
      <c r="F349" s="66">
        <v>100</v>
      </c>
      <c r="G349" s="55">
        <v>14</v>
      </c>
      <c r="H349" s="55">
        <v>5</v>
      </c>
      <c r="I349" s="63">
        <v>9</v>
      </c>
      <c r="J349" s="55">
        <v>91</v>
      </c>
      <c r="K349" s="113" t="s">
        <v>201</v>
      </c>
      <c r="L349" s="58">
        <v>4.18</v>
      </c>
    </row>
    <row r="350" spans="1:12" ht="15" x14ac:dyDescent="0.25">
      <c r="A350" s="22"/>
      <c r="B350" s="14"/>
      <c r="C350" s="10"/>
      <c r="D350" s="5"/>
      <c r="E350" s="38"/>
      <c r="F350" s="39"/>
      <c r="G350" s="39"/>
      <c r="H350" s="39"/>
      <c r="I350" s="39"/>
      <c r="J350" s="39"/>
      <c r="K350" s="40"/>
      <c r="L350" s="39"/>
    </row>
    <row r="351" spans="1:12" ht="15" x14ac:dyDescent="0.25">
      <c r="A351" s="23"/>
      <c r="B351" s="16"/>
      <c r="C351" s="7"/>
      <c r="D351" s="17" t="s">
        <v>32</v>
      </c>
      <c r="E351" s="8"/>
      <c r="F351" s="18">
        <f>SUM(F343:F350)</f>
        <v>937</v>
      </c>
      <c r="G351" s="18">
        <f>SUM(G343:G350)</f>
        <v>49</v>
      </c>
      <c r="H351" s="18">
        <f>SUM(H343:H350)</f>
        <v>25</v>
      </c>
      <c r="I351" s="18">
        <f>SUM(I343:I350)</f>
        <v>112</v>
      </c>
      <c r="J351" s="18">
        <f>SUM(J343:J350)</f>
        <v>809</v>
      </c>
      <c r="K351" s="24"/>
      <c r="L351" s="18">
        <f>SUM(L343:L350)</f>
        <v>64.63</v>
      </c>
    </row>
    <row r="352" spans="1:12" ht="15.75" thickBot="1" x14ac:dyDescent="0.25">
      <c r="A352" s="28">
        <f>A334</f>
        <v>5</v>
      </c>
      <c r="B352" s="29">
        <f>B334</f>
        <v>21</v>
      </c>
      <c r="C352" s="118" t="s">
        <v>4</v>
      </c>
      <c r="D352" s="119"/>
      <c r="E352" s="30"/>
      <c r="F352" s="31">
        <f>F342+F351</f>
        <v>1661</v>
      </c>
      <c r="G352" s="31">
        <f>G342+G351</f>
        <v>99</v>
      </c>
      <c r="H352" s="31">
        <f>H342+H351</f>
        <v>59</v>
      </c>
      <c r="I352" s="31">
        <f>I342+I351</f>
        <v>233</v>
      </c>
      <c r="J352" s="31">
        <f>J342+J351</f>
        <v>1710</v>
      </c>
      <c r="K352" s="31"/>
      <c r="L352" s="31">
        <f>L342+L351</f>
        <v>166.64999999999998</v>
      </c>
    </row>
    <row r="353" spans="1:12" ht="15" x14ac:dyDescent="0.25">
      <c r="A353" s="19">
        <v>5</v>
      </c>
      <c r="B353" s="20">
        <v>22</v>
      </c>
      <c r="C353" s="21" t="s">
        <v>20</v>
      </c>
      <c r="D353" s="70" t="s">
        <v>76</v>
      </c>
      <c r="E353" s="74" t="s">
        <v>98</v>
      </c>
      <c r="F353" s="97" t="s">
        <v>248</v>
      </c>
      <c r="G353" s="59">
        <v>7</v>
      </c>
      <c r="H353" s="59">
        <v>6</v>
      </c>
      <c r="I353" s="61">
        <v>23</v>
      </c>
      <c r="J353" s="59">
        <v>173</v>
      </c>
      <c r="K353" s="66">
        <v>3</v>
      </c>
      <c r="L353" s="56">
        <v>13.13</v>
      </c>
    </row>
    <row r="354" spans="1:12" ht="15" x14ac:dyDescent="0.25">
      <c r="A354" s="22"/>
      <c r="B354" s="14"/>
      <c r="C354" s="10"/>
      <c r="D354" s="71" t="s">
        <v>21</v>
      </c>
      <c r="E354" s="48" t="s">
        <v>237</v>
      </c>
      <c r="F354" s="65">
        <v>205</v>
      </c>
      <c r="G354" s="55">
        <v>8</v>
      </c>
      <c r="H354" s="60">
        <v>10</v>
      </c>
      <c r="I354" s="62">
        <v>28</v>
      </c>
      <c r="J354" s="55">
        <v>235</v>
      </c>
      <c r="K354" s="66" t="s">
        <v>231</v>
      </c>
      <c r="L354" s="57">
        <v>17.66</v>
      </c>
    </row>
    <row r="355" spans="1:12" ht="15" x14ac:dyDescent="0.25">
      <c r="A355" s="22"/>
      <c r="B355" s="14"/>
      <c r="C355" s="10"/>
      <c r="D355" s="71" t="s">
        <v>22</v>
      </c>
      <c r="E355" s="49" t="s">
        <v>43</v>
      </c>
      <c r="F355" s="66">
        <v>200</v>
      </c>
      <c r="G355" s="55">
        <v>3</v>
      </c>
      <c r="H355" s="60">
        <v>5</v>
      </c>
      <c r="I355" s="62">
        <v>20</v>
      </c>
      <c r="J355" s="55">
        <v>126</v>
      </c>
      <c r="K355" s="66" t="s">
        <v>51</v>
      </c>
      <c r="L355" s="57">
        <v>8.64</v>
      </c>
    </row>
    <row r="356" spans="1:12" ht="15" x14ac:dyDescent="0.25">
      <c r="A356" s="22"/>
      <c r="B356" s="14"/>
      <c r="C356" s="10"/>
      <c r="D356" s="71" t="s">
        <v>119</v>
      </c>
      <c r="E356" s="49" t="s">
        <v>238</v>
      </c>
      <c r="F356" s="66">
        <v>85</v>
      </c>
      <c r="G356" s="60">
        <v>5</v>
      </c>
      <c r="H356" s="60">
        <v>15</v>
      </c>
      <c r="I356" s="62">
        <v>48</v>
      </c>
      <c r="J356" s="60">
        <v>353</v>
      </c>
      <c r="K356" s="66"/>
      <c r="L356" s="57">
        <v>18.5</v>
      </c>
    </row>
    <row r="357" spans="1:12" ht="15" x14ac:dyDescent="0.25">
      <c r="A357" s="22"/>
      <c r="B357" s="14"/>
      <c r="C357" s="10"/>
      <c r="D357" s="71" t="s">
        <v>23</v>
      </c>
      <c r="E357" s="49" t="s">
        <v>75</v>
      </c>
      <c r="F357" s="66">
        <v>156</v>
      </c>
      <c r="G357" s="60">
        <v>1</v>
      </c>
      <c r="H357" s="60">
        <v>1</v>
      </c>
      <c r="I357" s="62">
        <v>15</v>
      </c>
      <c r="J357" s="60">
        <v>73</v>
      </c>
      <c r="K357" s="66">
        <v>401</v>
      </c>
      <c r="L357" s="57">
        <v>14.04</v>
      </c>
    </row>
    <row r="358" spans="1:12" ht="15" x14ac:dyDescent="0.25">
      <c r="A358" s="22"/>
      <c r="B358" s="14"/>
      <c r="C358" s="10"/>
      <c r="D358" s="81" t="s">
        <v>23</v>
      </c>
      <c r="E358" s="86" t="s">
        <v>114</v>
      </c>
      <c r="F358" s="53">
        <v>176</v>
      </c>
      <c r="G358" s="55">
        <v>1</v>
      </c>
      <c r="H358" s="60">
        <v>0</v>
      </c>
      <c r="I358" s="62">
        <v>13</v>
      </c>
      <c r="J358" s="55">
        <v>67</v>
      </c>
      <c r="K358" s="66">
        <v>401</v>
      </c>
      <c r="L358" s="57">
        <v>30</v>
      </c>
    </row>
    <row r="359" spans="1:12" ht="15" x14ac:dyDescent="0.25">
      <c r="A359" s="22"/>
      <c r="B359" s="14"/>
      <c r="C359" s="10"/>
      <c r="D359" s="5"/>
      <c r="E359" s="38"/>
      <c r="F359" s="39"/>
      <c r="G359" s="39"/>
      <c r="H359" s="39"/>
      <c r="I359" s="39"/>
      <c r="J359" s="39"/>
      <c r="K359" s="40"/>
      <c r="L359" s="39"/>
    </row>
    <row r="360" spans="1:12" ht="15.75" customHeight="1" x14ac:dyDescent="0.25">
      <c r="A360" s="23"/>
      <c r="B360" s="16"/>
      <c r="C360" s="7"/>
      <c r="D360" s="17" t="s">
        <v>32</v>
      </c>
      <c r="E360" s="8"/>
      <c r="F360" s="18">
        <f>SUM(F353:F359)</f>
        <v>822</v>
      </c>
      <c r="G360" s="18">
        <f>SUM(G353:G359)</f>
        <v>25</v>
      </c>
      <c r="H360" s="18">
        <f>SUM(H353:H359)</f>
        <v>37</v>
      </c>
      <c r="I360" s="18">
        <f>SUM(I353:I359)</f>
        <v>147</v>
      </c>
      <c r="J360" s="18">
        <f>SUM(J353:J359)</f>
        <v>1027</v>
      </c>
      <c r="K360" s="24"/>
      <c r="L360" s="18">
        <f>SUM(L353:L359)</f>
        <v>101.97</v>
      </c>
    </row>
    <row r="361" spans="1:12" ht="15" x14ac:dyDescent="0.25">
      <c r="A361" s="25">
        <f>A353</f>
        <v>5</v>
      </c>
      <c r="B361" s="12">
        <f>B353</f>
        <v>22</v>
      </c>
      <c r="C361" s="9" t="s">
        <v>24</v>
      </c>
      <c r="D361" s="76" t="s">
        <v>26</v>
      </c>
      <c r="E361" s="48" t="s">
        <v>240</v>
      </c>
      <c r="F361" s="66">
        <v>280</v>
      </c>
      <c r="G361" s="55">
        <v>7</v>
      </c>
      <c r="H361" s="55">
        <v>6</v>
      </c>
      <c r="I361" s="63">
        <v>18</v>
      </c>
      <c r="J361" s="55">
        <v>156</v>
      </c>
      <c r="K361" s="66" t="s">
        <v>115</v>
      </c>
      <c r="L361" s="78">
        <v>12.62</v>
      </c>
    </row>
    <row r="362" spans="1:12" ht="15" x14ac:dyDescent="0.25">
      <c r="A362" s="22"/>
      <c r="B362" s="14"/>
      <c r="C362" s="10"/>
      <c r="D362" s="76" t="s">
        <v>21</v>
      </c>
      <c r="E362" s="48" t="s">
        <v>241</v>
      </c>
      <c r="F362" s="66">
        <v>250</v>
      </c>
      <c r="G362" s="55">
        <v>38</v>
      </c>
      <c r="H362" s="55">
        <v>17</v>
      </c>
      <c r="I362" s="63">
        <v>17</v>
      </c>
      <c r="J362" s="55">
        <v>299</v>
      </c>
      <c r="K362" s="66" t="s">
        <v>239</v>
      </c>
      <c r="L362" s="58">
        <v>47.68</v>
      </c>
    </row>
    <row r="363" spans="1:12" ht="15" x14ac:dyDescent="0.25">
      <c r="A363" s="22"/>
      <c r="B363" s="14"/>
      <c r="C363" s="10"/>
      <c r="D363" s="76" t="s">
        <v>22</v>
      </c>
      <c r="E363" s="48" t="s">
        <v>223</v>
      </c>
      <c r="F363" s="66">
        <v>215</v>
      </c>
      <c r="G363" s="55">
        <v>0</v>
      </c>
      <c r="H363" s="55">
        <v>0</v>
      </c>
      <c r="I363" s="63">
        <v>15</v>
      </c>
      <c r="J363" s="55">
        <v>60</v>
      </c>
      <c r="K363" s="107" t="s">
        <v>147</v>
      </c>
      <c r="L363" s="58">
        <v>1.48</v>
      </c>
    </row>
    <row r="364" spans="1:12" ht="15" x14ac:dyDescent="0.25">
      <c r="A364" s="22"/>
      <c r="B364" s="14"/>
      <c r="C364" s="10"/>
      <c r="D364" s="76" t="s">
        <v>31</v>
      </c>
      <c r="E364" s="49" t="s">
        <v>228</v>
      </c>
      <c r="F364" s="66">
        <v>30</v>
      </c>
      <c r="G364" s="55">
        <v>2</v>
      </c>
      <c r="H364" s="55">
        <v>0</v>
      </c>
      <c r="I364" s="63">
        <v>10</v>
      </c>
      <c r="J364" s="55">
        <v>54</v>
      </c>
      <c r="K364" s="66">
        <v>902</v>
      </c>
      <c r="L364" s="58">
        <v>1.47</v>
      </c>
    </row>
    <row r="365" spans="1:12" ht="15" x14ac:dyDescent="0.25">
      <c r="A365" s="22"/>
      <c r="B365" s="14"/>
      <c r="C365" s="10"/>
      <c r="D365" s="111" t="s">
        <v>30</v>
      </c>
      <c r="E365" s="49" t="s">
        <v>229</v>
      </c>
      <c r="F365" s="66">
        <v>17</v>
      </c>
      <c r="G365" s="55">
        <v>1</v>
      </c>
      <c r="H365" s="55">
        <v>0</v>
      </c>
      <c r="I365" s="63">
        <v>9</v>
      </c>
      <c r="J365" s="55">
        <v>45</v>
      </c>
      <c r="K365" s="66">
        <v>901</v>
      </c>
      <c r="L365" s="58">
        <v>1.39</v>
      </c>
    </row>
    <row r="366" spans="1:12" ht="15" x14ac:dyDescent="0.25">
      <c r="A366" s="22"/>
      <c r="B366" s="14"/>
      <c r="C366" s="10"/>
      <c r="D366" s="5"/>
      <c r="E366" s="38"/>
      <c r="F366" s="39"/>
      <c r="G366" s="39"/>
      <c r="H366" s="39"/>
      <c r="I366" s="39"/>
      <c r="J366" s="39"/>
      <c r="K366" s="40"/>
      <c r="L366" s="39"/>
    </row>
    <row r="367" spans="1:12" ht="15" x14ac:dyDescent="0.25">
      <c r="A367" s="23"/>
      <c r="B367" s="16"/>
      <c r="C367" s="7"/>
      <c r="D367" s="17" t="s">
        <v>32</v>
      </c>
      <c r="E367" s="8"/>
      <c r="F367" s="18">
        <f>SUM(F361:F366)</f>
        <v>792</v>
      </c>
      <c r="G367" s="18">
        <f>SUM(G361:G366)</f>
        <v>48</v>
      </c>
      <c r="H367" s="18">
        <f>SUM(H361:H366)</f>
        <v>23</v>
      </c>
      <c r="I367" s="18">
        <f>SUM(I361:I366)</f>
        <v>69</v>
      </c>
      <c r="J367" s="18">
        <f>SUM(J361:J366)</f>
        <v>614</v>
      </c>
      <c r="K367" s="24"/>
      <c r="L367" s="18">
        <f>SUM(L361:L366)</f>
        <v>64.639999999999986</v>
      </c>
    </row>
    <row r="368" spans="1:12" ht="15.75" thickBot="1" x14ac:dyDescent="0.25">
      <c r="A368" s="28">
        <f>A353</f>
        <v>5</v>
      </c>
      <c r="B368" s="29">
        <f>B353</f>
        <v>22</v>
      </c>
      <c r="C368" s="118" t="s">
        <v>4</v>
      </c>
      <c r="D368" s="119"/>
      <c r="E368" s="30"/>
      <c r="F368" s="31">
        <f>F360+F367</f>
        <v>1614</v>
      </c>
      <c r="G368" s="31">
        <f>G360+G367</f>
        <v>73</v>
      </c>
      <c r="H368" s="31">
        <f>H360+H367</f>
        <v>60</v>
      </c>
      <c r="I368" s="31">
        <f>I360+I367</f>
        <v>216</v>
      </c>
      <c r="J368" s="31">
        <f>J360+J367</f>
        <v>1641</v>
      </c>
      <c r="K368" s="31"/>
      <c r="L368" s="31">
        <f>L360+L367</f>
        <v>166.60999999999999</v>
      </c>
    </row>
    <row r="369" spans="1:12" ht="15" x14ac:dyDescent="0.25">
      <c r="A369" s="19">
        <v>5</v>
      </c>
      <c r="B369" s="20">
        <v>23</v>
      </c>
      <c r="C369" s="21" t="s">
        <v>20</v>
      </c>
      <c r="D369" s="80" t="s">
        <v>25</v>
      </c>
      <c r="E369" s="49" t="s">
        <v>242</v>
      </c>
      <c r="F369" s="66">
        <v>60</v>
      </c>
      <c r="G369" s="59">
        <v>1</v>
      </c>
      <c r="H369" s="59">
        <v>0</v>
      </c>
      <c r="I369" s="61">
        <v>2</v>
      </c>
      <c r="J369" s="59">
        <v>14</v>
      </c>
      <c r="K369" s="64">
        <v>14</v>
      </c>
      <c r="L369" s="56">
        <v>7.93</v>
      </c>
    </row>
    <row r="370" spans="1:12" ht="15" x14ac:dyDescent="0.25">
      <c r="A370" s="22"/>
      <c r="B370" s="14"/>
      <c r="C370" s="10"/>
      <c r="D370" s="81" t="s">
        <v>21</v>
      </c>
      <c r="E370" s="47" t="s">
        <v>243</v>
      </c>
      <c r="F370" s="64">
        <v>170</v>
      </c>
      <c r="G370" s="55">
        <v>19</v>
      </c>
      <c r="H370" s="60">
        <v>23</v>
      </c>
      <c r="I370" s="62">
        <v>12</v>
      </c>
      <c r="J370" s="55">
        <v>295</v>
      </c>
      <c r="K370" s="64" t="s">
        <v>60</v>
      </c>
      <c r="L370" s="57">
        <v>38.68</v>
      </c>
    </row>
    <row r="371" spans="1:12" ht="15" x14ac:dyDescent="0.25">
      <c r="A371" s="22"/>
      <c r="B371" s="14"/>
      <c r="C371" s="10"/>
      <c r="D371" s="81" t="s">
        <v>29</v>
      </c>
      <c r="E371" s="49" t="s">
        <v>54</v>
      </c>
      <c r="F371" s="66">
        <v>200</v>
      </c>
      <c r="G371" s="55">
        <v>0</v>
      </c>
      <c r="H371" s="60">
        <v>0</v>
      </c>
      <c r="I371" s="62">
        <v>24</v>
      </c>
      <c r="J371" s="55">
        <v>101</v>
      </c>
      <c r="K371" s="66" t="s">
        <v>58</v>
      </c>
      <c r="L371" s="57">
        <v>4.45</v>
      </c>
    </row>
    <row r="372" spans="1:12" ht="15" x14ac:dyDescent="0.25">
      <c r="A372" s="22"/>
      <c r="B372" s="14"/>
      <c r="C372" s="10"/>
      <c r="D372" s="82" t="s">
        <v>30</v>
      </c>
      <c r="E372" s="49" t="s">
        <v>229</v>
      </c>
      <c r="F372" s="66">
        <v>30</v>
      </c>
      <c r="G372" s="60">
        <v>2</v>
      </c>
      <c r="H372" s="60">
        <v>1</v>
      </c>
      <c r="I372" s="62">
        <v>15</v>
      </c>
      <c r="J372" s="60">
        <v>79</v>
      </c>
      <c r="K372" s="66">
        <v>901</v>
      </c>
      <c r="L372" s="57">
        <v>2.46</v>
      </c>
    </row>
    <row r="373" spans="1:12" ht="15" x14ac:dyDescent="0.25">
      <c r="A373" s="22"/>
      <c r="B373" s="14"/>
      <c r="C373" s="10"/>
      <c r="D373" s="82" t="s">
        <v>23</v>
      </c>
      <c r="E373" s="49" t="s">
        <v>101</v>
      </c>
      <c r="F373" s="66">
        <v>109</v>
      </c>
      <c r="G373" s="60">
        <v>1</v>
      </c>
      <c r="H373" s="60">
        <v>0</v>
      </c>
      <c r="I373" s="62">
        <v>71</v>
      </c>
      <c r="J373" s="60">
        <v>31</v>
      </c>
      <c r="K373" s="66">
        <v>401</v>
      </c>
      <c r="L373" s="57">
        <v>18.53</v>
      </c>
    </row>
    <row r="374" spans="1:12" ht="15" x14ac:dyDescent="0.25">
      <c r="A374" s="22"/>
      <c r="B374" s="14"/>
      <c r="C374" s="10"/>
      <c r="D374" s="71" t="s">
        <v>76</v>
      </c>
      <c r="E374" s="74" t="s">
        <v>98</v>
      </c>
      <c r="F374" s="55">
        <v>60</v>
      </c>
      <c r="G374" s="114">
        <v>8</v>
      </c>
      <c r="H374" s="114">
        <v>8</v>
      </c>
      <c r="I374" s="115">
        <v>21</v>
      </c>
      <c r="J374" s="55">
        <v>185</v>
      </c>
      <c r="K374" s="100">
        <v>3</v>
      </c>
      <c r="L374" s="58">
        <v>16.260000000000002</v>
      </c>
    </row>
    <row r="375" spans="1:12" ht="15" x14ac:dyDescent="0.25">
      <c r="A375" s="22"/>
      <c r="B375" s="14"/>
      <c r="C375" s="10"/>
      <c r="D375" s="99" t="s">
        <v>23</v>
      </c>
      <c r="E375" s="51" t="s">
        <v>75</v>
      </c>
      <c r="F375" s="55">
        <v>153</v>
      </c>
      <c r="G375" s="55">
        <v>1</v>
      </c>
      <c r="H375" s="55">
        <v>1</v>
      </c>
      <c r="I375" s="63">
        <v>14</v>
      </c>
      <c r="J375" s="55">
        <v>66</v>
      </c>
      <c r="K375" s="100">
        <v>401</v>
      </c>
      <c r="L375" s="58">
        <v>13.74</v>
      </c>
    </row>
    <row r="376" spans="1:12" ht="15" x14ac:dyDescent="0.25">
      <c r="A376" s="22"/>
      <c r="B376" s="14"/>
      <c r="C376" s="10"/>
      <c r="D376" s="5"/>
      <c r="E376" s="38"/>
      <c r="F376" s="39"/>
      <c r="G376" s="39"/>
      <c r="H376" s="39"/>
      <c r="I376" s="39"/>
      <c r="J376" s="39"/>
      <c r="K376" s="40"/>
      <c r="L376" s="39"/>
    </row>
    <row r="377" spans="1:12" ht="15.75" customHeight="1" x14ac:dyDescent="0.25">
      <c r="A377" s="23"/>
      <c r="B377" s="16"/>
      <c r="C377" s="7"/>
      <c r="D377" s="17" t="s">
        <v>32</v>
      </c>
      <c r="E377" s="8"/>
      <c r="F377" s="18">
        <f>SUM(F369:F376)</f>
        <v>782</v>
      </c>
      <c r="G377" s="18">
        <f>SUM(G369:G376)</f>
        <v>32</v>
      </c>
      <c r="H377" s="18">
        <f>SUM(H369:H376)</f>
        <v>33</v>
      </c>
      <c r="I377" s="18">
        <f>SUM(I369:I376)</f>
        <v>159</v>
      </c>
      <c r="J377" s="18">
        <f>SUM(J369:J376)</f>
        <v>771</v>
      </c>
      <c r="K377" s="66" t="s">
        <v>89</v>
      </c>
      <c r="L377" s="18">
        <f>SUM(L369:L376)</f>
        <v>102.05000000000001</v>
      </c>
    </row>
    <row r="378" spans="1:12" ht="15" x14ac:dyDescent="0.25">
      <c r="A378" s="25">
        <f>A369</f>
        <v>5</v>
      </c>
      <c r="B378" s="12">
        <f>B369</f>
        <v>23</v>
      </c>
      <c r="C378" s="9" t="s">
        <v>24</v>
      </c>
      <c r="D378" s="9" t="s">
        <v>26</v>
      </c>
      <c r="E378" s="48" t="s">
        <v>244</v>
      </c>
      <c r="F378" s="66">
        <v>265</v>
      </c>
      <c r="G378" s="55">
        <v>14</v>
      </c>
      <c r="H378" s="55">
        <v>8</v>
      </c>
      <c r="I378" s="63">
        <v>8</v>
      </c>
      <c r="J378" s="55">
        <v>134</v>
      </c>
      <c r="K378" s="66" t="s">
        <v>91</v>
      </c>
      <c r="L378" s="78">
        <v>12.85</v>
      </c>
    </row>
    <row r="379" spans="1:12" ht="15" x14ac:dyDescent="0.25">
      <c r="A379" s="22"/>
      <c r="B379" s="14"/>
      <c r="C379" s="10"/>
      <c r="D379" s="9" t="s">
        <v>28</v>
      </c>
      <c r="E379" s="48" t="s">
        <v>245</v>
      </c>
      <c r="F379" s="66">
        <v>180</v>
      </c>
      <c r="G379" s="55">
        <v>7</v>
      </c>
      <c r="H379" s="55">
        <v>4</v>
      </c>
      <c r="I379" s="63">
        <v>43</v>
      </c>
      <c r="J379" s="55">
        <v>239</v>
      </c>
      <c r="K379" s="66" t="s">
        <v>59</v>
      </c>
      <c r="L379" s="58">
        <v>6.86</v>
      </c>
    </row>
    <row r="380" spans="1:12" ht="15" x14ac:dyDescent="0.25">
      <c r="A380" s="22"/>
      <c r="B380" s="14"/>
      <c r="C380" s="10"/>
      <c r="D380" s="9" t="s">
        <v>27</v>
      </c>
      <c r="E380" s="49" t="s">
        <v>246</v>
      </c>
      <c r="F380" s="66">
        <v>100</v>
      </c>
      <c r="G380" s="55">
        <v>16</v>
      </c>
      <c r="H380" s="55">
        <v>21</v>
      </c>
      <c r="I380" s="63">
        <v>14</v>
      </c>
      <c r="J380" s="55">
        <v>305</v>
      </c>
      <c r="K380" s="66" t="s">
        <v>166</v>
      </c>
      <c r="L380" s="58">
        <v>37.950000000000003</v>
      </c>
    </row>
    <row r="381" spans="1:12" ht="15" x14ac:dyDescent="0.25">
      <c r="A381" s="22"/>
      <c r="B381" s="14"/>
      <c r="C381" s="10"/>
      <c r="D381" s="9" t="s">
        <v>29</v>
      </c>
      <c r="E381" s="48" t="s">
        <v>247</v>
      </c>
      <c r="F381" s="66">
        <v>200</v>
      </c>
      <c r="G381" s="55">
        <v>0</v>
      </c>
      <c r="H381" s="55">
        <v>0</v>
      </c>
      <c r="I381" s="63">
        <v>22</v>
      </c>
      <c r="J381" s="55">
        <v>88</v>
      </c>
      <c r="K381" s="66">
        <v>902</v>
      </c>
      <c r="L381" s="58">
        <v>3.25</v>
      </c>
    </row>
    <row r="382" spans="1:12" ht="15" x14ac:dyDescent="0.25">
      <c r="A382" s="22"/>
      <c r="B382" s="14"/>
      <c r="C382" s="10"/>
      <c r="D382" s="9" t="s">
        <v>31</v>
      </c>
      <c r="E382" s="48" t="s">
        <v>228</v>
      </c>
      <c r="F382" s="66">
        <v>52</v>
      </c>
      <c r="G382" s="55">
        <v>3</v>
      </c>
      <c r="H382" s="55">
        <v>1</v>
      </c>
      <c r="I382" s="63">
        <v>18</v>
      </c>
      <c r="J382" s="55">
        <v>94</v>
      </c>
      <c r="K382" s="66">
        <v>901</v>
      </c>
      <c r="L382" s="58">
        <v>2.5499999999999998</v>
      </c>
    </row>
    <row r="383" spans="1:12" ht="15" x14ac:dyDescent="0.25">
      <c r="A383" s="22"/>
      <c r="B383" s="14"/>
      <c r="C383" s="10"/>
      <c r="D383" s="9" t="s">
        <v>30</v>
      </c>
      <c r="E383" s="48" t="s">
        <v>229</v>
      </c>
      <c r="F383" s="66">
        <v>17</v>
      </c>
      <c r="G383" s="55">
        <v>1</v>
      </c>
      <c r="H383" s="55">
        <v>0</v>
      </c>
      <c r="I383" s="63">
        <v>9</v>
      </c>
      <c r="J383" s="55">
        <v>45</v>
      </c>
      <c r="K383" s="40"/>
      <c r="L383" s="58">
        <v>1.39</v>
      </c>
    </row>
    <row r="384" spans="1:12" ht="15" x14ac:dyDescent="0.25">
      <c r="A384" s="22"/>
      <c r="B384" s="14"/>
      <c r="C384" s="10"/>
      <c r="D384" s="5"/>
      <c r="E384" s="38"/>
      <c r="F384" s="39"/>
      <c r="G384" s="39"/>
      <c r="H384" s="39"/>
      <c r="I384" s="39"/>
      <c r="J384" s="39"/>
      <c r="K384" s="40"/>
      <c r="L384" s="39"/>
    </row>
    <row r="385" spans="1:12" ht="15" x14ac:dyDescent="0.25">
      <c r="A385" s="23"/>
      <c r="B385" s="16"/>
      <c r="C385" s="7"/>
      <c r="D385" s="17" t="s">
        <v>32</v>
      </c>
      <c r="E385" s="8"/>
      <c r="F385" s="18">
        <f>SUM(F378:F384)</f>
        <v>814</v>
      </c>
      <c r="G385" s="18">
        <f>SUM(G378:G384)</f>
        <v>41</v>
      </c>
      <c r="H385" s="18">
        <f>SUM(H378:H384)</f>
        <v>34</v>
      </c>
      <c r="I385" s="18">
        <f>SUM(I378:I384)</f>
        <v>114</v>
      </c>
      <c r="J385" s="18">
        <f>SUM(J378:J384)</f>
        <v>905</v>
      </c>
      <c r="K385" s="24"/>
      <c r="L385" s="18">
        <f>SUM(L378:L384)</f>
        <v>64.849999999999994</v>
      </c>
    </row>
    <row r="386" spans="1:12" ht="15.75" thickBot="1" x14ac:dyDescent="0.25">
      <c r="A386" s="28">
        <f>A369</f>
        <v>5</v>
      </c>
      <c r="B386" s="29">
        <f>B369</f>
        <v>23</v>
      </c>
      <c r="C386" s="118" t="s">
        <v>4</v>
      </c>
      <c r="D386" s="119"/>
      <c r="E386" s="30"/>
      <c r="F386" s="31">
        <f>F377+F385</f>
        <v>1596</v>
      </c>
      <c r="G386" s="31">
        <f>G377+G385</f>
        <v>73</v>
      </c>
      <c r="H386" s="31">
        <f>H377+H385</f>
        <v>67</v>
      </c>
      <c r="I386" s="31">
        <f>I377+I385</f>
        <v>273</v>
      </c>
      <c r="J386" s="31">
        <f>J377+J385</f>
        <v>1676</v>
      </c>
      <c r="K386" s="31"/>
      <c r="L386" s="31">
        <f>L377+L385</f>
        <v>166.9</v>
      </c>
    </row>
    <row r="387" spans="1:12" ht="15" x14ac:dyDescent="0.25">
      <c r="A387" s="19">
        <v>5</v>
      </c>
      <c r="B387" s="20">
        <v>24</v>
      </c>
      <c r="C387" s="21" t="s">
        <v>20</v>
      </c>
      <c r="D387" s="80" t="s">
        <v>21</v>
      </c>
      <c r="E387" s="47" t="s">
        <v>112</v>
      </c>
      <c r="F387" s="64">
        <v>200</v>
      </c>
      <c r="G387" s="59">
        <v>15</v>
      </c>
      <c r="H387" s="59">
        <v>20</v>
      </c>
      <c r="I387" s="61">
        <v>39</v>
      </c>
      <c r="J387" s="59">
        <v>399</v>
      </c>
      <c r="K387" s="64" t="s">
        <v>110</v>
      </c>
      <c r="L387" s="56">
        <v>36.11</v>
      </c>
    </row>
    <row r="388" spans="1:12" ht="15" x14ac:dyDescent="0.25">
      <c r="A388" s="22"/>
      <c r="B388" s="14"/>
      <c r="C388" s="10"/>
      <c r="D388" s="81" t="s">
        <v>22</v>
      </c>
      <c r="E388" s="49" t="s">
        <v>100</v>
      </c>
      <c r="F388" s="66">
        <v>200</v>
      </c>
      <c r="G388" s="55">
        <v>1</v>
      </c>
      <c r="H388" s="60">
        <v>2</v>
      </c>
      <c r="I388" s="62">
        <v>17</v>
      </c>
      <c r="J388" s="55">
        <v>90</v>
      </c>
      <c r="K388" s="66" t="s">
        <v>72</v>
      </c>
      <c r="L388" s="57">
        <v>6.12</v>
      </c>
    </row>
    <row r="389" spans="1:12" ht="15" x14ac:dyDescent="0.25">
      <c r="A389" s="22"/>
      <c r="B389" s="14"/>
      <c r="C389" s="10"/>
      <c r="D389" s="81" t="s">
        <v>76</v>
      </c>
      <c r="E389" s="49" t="s">
        <v>113</v>
      </c>
      <c r="F389" s="97" t="s">
        <v>248</v>
      </c>
      <c r="G389" s="55">
        <v>3</v>
      </c>
      <c r="H389" s="60">
        <v>12</v>
      </c>
      <c r="I389" s="62">
        <v>23</v>
      </c>
      <c r="J389" s="55">
        <v>217</v>
      </c>
      <c r="K389" s="66">
        <v>1</v>
      </c>
      <c r="L389" s="57">
        <v>13.97</v>
      </c>
    </row>
    <row r="390" spans="1:12" ht="15" x14ac:dyDescent="0.25">
      <c r="A390" s="22"/>
      <c r="B390" s="14"/>
      <c r="C390" s="10"/>
      <c r="D390" s="81" t="s">
        <v>23</v>
      </c>
      <c r="E390" s="49" t="s">
        <v>75</v>
      </c>
      <c r="F390" s="66">
        <v>176</v>
      </c>
      <c r="G390" s="55">
        <v>1</v>
      </c>
      <c r="H390" s="60">
        <v>1</v>
      </c>
      <c r="I390" s="62">
        <v>15</v>
      </c>
      <c r="J390" s="55">
        <v>73</v>
      </c>
      <c r="K390" s="66">
        <v>401</v>
      </c>
      <c r="L390" s="57">
        <v>15.84</v>
      </c>
    </row>
    <row r="391" spans="1:12" ht="15" x14ac:dyDescent="0.25">
      <c r="A391" s="22"/>
      <c r="B391" s="14"/>
      <c r="C391" s="10"/>
      <c r="D391" s="82" t="s">
        <v>29</v>
      </c>
      <c r="E391" s="49" t="s">
        <v>137</v>
      </c>
      <c r="F391" s="53">
        <v>200</v>
      </c>
      <c r="G391" s="55">
        <v>1</v>
      </c>
      <c r="H391" s="60">
        <v>0</v>
      </c>
      <c r="I391" s="62">
        <v>52</v>
      </c>
      <c r="J391" s="55">
        <v>92</v>
      </c>
      <c r="K391" s="72">
        <v>389</v>
      </c>
      <c r="L391" s="57">
        <v>18</v>
      </c>
    </row>
    <row r="392" spans="1:12" ht="15" x14ac:dyDescent="0.25">
      <c r="A392" s="22"/>
      <c r="B392" s="14"/>
      <c r="C392" s="10"/>
      <c r="D392" s="82" t="s">
        <v>48</v>
      </c>
      <c r="E392" s="49" t="s">
        <v>103</v>
      </c>
      <c r="F392" s="39">
        <v>50</v>
      </c>
      <c r="G392" s="39">
        <v>4</v>
      </c>
      <c r="H392" s="39">
        <v>5</v>
      </c>
      <c r="I392" s="39">
        <v>37</v>
      </c>
      <c r="J392" s="39">
        <v>209</v>
      </c>
      <c r="K392" s="40"/>
      <c r="L392" s="57">
        <v>12</v>
      </c>
    </row>
    <row r="393" spans="1:12" ht="15.75" customHeight="1" x14ac:dyDescent="0.25">
      <c r="A393" s="23"/>
      <c r="B393" s="16"/>
      <c r="C393" s="7"/>
      <c r="D393" s="17" t="s">
        <v>32</v>
      </c>
      <c r="E393" s="8"/>
      <c r="F393" s="18">
        <f>SUM(F387:F392)</f>
        <v>826</v>
      </c>
      <c r="G393" s="18">
        <f>SUM(G387:G392)</f>
        <v>25</v>
      </c>
      <c r="H393" s="18">
        <f>SUM(H387:H392)</f>
        <v>40</v>
      </c>
      <c r="I393" s="18">
        <f>SUM(I387:I392)</f>
        <v>183</v>
      </c>
      <c r="J393" s="18">
        <f>SUM(J387:J392)</f>
        <v>1080</v>
      </c>
      <c r="K393" s="24"/>
      <c r="L393" s="18">
        <f>SUM(L387:L392)</f>
        <v>102.03999999999999</v>
      </c>
    </row>
    <row r="394" spans="1:12" ht="15" x14ac:dyDescent="0.25">
      <c r="A394" s="25">
        <f>A387</f>
        <v>5</v>
      </c>
      <c r="B394" s="12">
        <f>B387</f>
        <v>24</v>
      </c>
      <c r="C394" s="9" t="s">
        <v>24</v>
      </c>
      <c r="D394" s="9" t="s">
        <v>26</v>
      </c>
      <c r="E394" s="48" t="s">
        <v>249</v>
      </c>
      <c r="F394" s="66">
        <v>250</v>
      </c>
      <c r="G394" s="55">
        <v>5</v>
      </c>
      <c r="H394" s="55">
        <v>5</v>
      </c>
      <c r="I394" s="63">
        <v>12</v>
      </c>
      <c r="J394" s="55">
        <v>103</v>
      </c>
      <c r="K394" s="66" t="s">
        <v>63</v>
      </c>
      <c r="L394" s="78">
        <v>4.12</v>
      </c>
    </row>
    <row r="395" spans="1:12" ht="15" x14ac:dyDescent="0.25">
      <c r="A395" s="22"/>
      <c r="B395" s="14"/>
      <c r="C395" s="10"/>
      <c r="D395" s="9" t="s">
        <v>27</v>
      </c>
      <c r="E395" s="48" t="s">
        <v>154</v>
      </c>
      <c r="F395" s="66">
        <v>110</v>
      </c>
      <c r="G395" s="55">
        <v>15</v>
      </c>
      <c r="H395" s="55">
        <v>26</v>
      </c>
      <c r="I395" s="63">
        <v>4</v>
      </c>
      <c r="J395" s="55">
        <v>317</v>
      </c>
      <c r="K395" s="66" t="s">
        <v>151</v>
      </c>
      <c r="L395" s="58">
        <v>41.62</v>
      </c>
    </row>
    <row r="396" spans="1:12" ht="15" x14ac:dyDescent="0.25">
      <c r="A396" s="22"/>
      <c r="B396" s="14"/>
      <c r="C396" s="10"/>
      <c r="D396" s="9" t="s">
        <v>28</v>
      </c>
      <c r="E396" s="49" t="s">
        <v>250</v>
      </c>
      <c r="F396" s="66">
        <v>180</v>
      </c>
      <c r="G396" s="55">
        <v>10</v>
      </c>
      <c r="H396" s="55">
        <v>6</v>
      </c>
      <c r="I396" s="63">
        <v>9</v>
      </c>
      <c r="J396" s="55">
        <v>267</v>
      </c>
      <c r="K396" s="66" t="s">
        <v>79</v>
      </c>
      <c r="L396" s="58">
        <v>9.2200000000000006</v>
      </c>
    </row>
    <row r="397" spans="1:12" ht="15" x14ac:dyDescent="0.25">
      <c r="A397" s="22"/>
      <c r="B397" s="14"/>
      <c r="C397" s="10"/>
      <c r="D397" s="9" t="s">
        <v>29</v>
      </c>
      <c r="E397" s="48" t="s">
        <v>70</v>
      </c>
      <c r="F397" s="66">
        <v>200</v>
      </c>
      <c r="G397" s="55">
        <v>0</v>
      </c>
      <c r="H397" s="55">
        <v>0</v>
      </c>
      <c r="I397" s="63">
        <v>28</v>
      </c>
      <c r="J397" s="55">
        <v>116</v>
      </c>
      <c r="K397" s="66" t="s">
        <v>130</v>
      </c>
      <c r="L397" s="58">
        <v>3.58</v>
      </c>
    </row>
    <row r="398" spans="1:12" ht="15" x14ac:dyDescent="0.25">
      <c r="A398" s="22"/>
      <c r="B398" s="14"/>
      <c r="C398" s="10"/>
      <c r="D398" s="9" t="s">
        <v>31</v>
      </c>
      <c r="E398" s="48" t="s">
        <v>228</v>
      </c>
      <c r="F398" s="66">
        <v>40</v>
      </c>
      <c r="G398" s="55">
        <v>3</v>
      </c>
      <c r="H398" s="55">
        <v>1</v>
      </c>
      <c r="I398" s="63">
        <v>14</v>
      </c>
      <c r="J398" s="55">
        <v>72</v>
      </c>
      <c r="K398" s="66">
        <v>902</v>
      </c>
      <c r="L398" s="58">
        <v>1.96</v>
      </c>
    </row>
    <row r="399" spans="1:12" ht="15" x14ac:dyDescent="0.25">
      <c r="A399" s="22"/>
      <c r="B399" s="14"/>
      <c r="C399" s="10"/>
      <c r="D399" s="9" t="s">
        <v>30</v>
      </c>
      <c r="E399" s="48" t="s">
        <v>229</v>
      </c>
      <c r="F399" s="66">
        <v>50</v>
      </c>
      <c r="G399" s="55">
        <v>4</v>
      </c>
      <c r="H399" s="55">
        <v>1</v>
      </c>
      <c r="I399" s="63">
        <v>26</v>
      </c>
      <c r="J399" s="55">
        <v>131</v>
      </c>
      <c r="K399" s="66">
        <v>901</v>
      </c>
      <c r="L399" s="58">
        <v>4.0999999999999996</v>
      </c>
    </row>
    <row r="400" spans="1:12" ht="15" x14ac:dyDescent="0.25">
      <c r="A400" s="22"/>
      <c r="B400" s="14"/>
      <c r="C400" s="10"/>
      <c r="D400" s="5"/>
      <c r="E400" s="38"/>
      <c r="F400" s="39"/>
      <c r="G400" s="39"/>
      <c r="H400" s="39"/>
      <c r="I400" s="39"/>
      <c r="J400" s="39"/>
      <c r="K400" s="40"/>
      <c r="L400" s="39"/>
    </row>
    <row r="401" spans="1:12" ht="15" x14ac:dyDescent="0.25">
      <c r="A401" s="23"/>
      <c r="B401" s="16"/>
      <c r="C401" s="7"/>
      <c r="D401" s="17" t="s">
        <v>32</v>
      </c>
      <c r="E401" s="8"/>
      <c r="F401" s="18">
        <f>SUM(F394:F400)</f>
        <v>830</v>
      </c>
      <c r="G401" s="18">
        <f>SUM(G394:G400)</f>
        <v>37</v>
      </c>
      <c r="H401" s="18">
        <f>SUM(H394:H400)</f>
        <v>39</v>
      </c>
      <c r="I401" s="18">
        <f>SUM(I394:I400)</f>
        <v>93</v>
      </c>
      <c r="J401" s="18">
        <f>SUM(J394:J400)</f>
        <v>1006</v>
      </c>
      <c r="K401" s="24"/>
      <c r="L401" s="18">
        <f>SUM(L394:L400)</f>
        <v>64.599999999999994</v>
      </c>
    </row>
    <row r="402" spans="1:12" ht="15.75" thickBot="1" x14ac:dyDescent="0.25">
      <c r="A402" s="28">
        <f>A387</f>
        <v>5</v>
      </c>
      <c r="B402" s="29">
        <f>B387</f>
        <v>24</v>
      </c>
      <c r="C402" s="118" t="s">
        <v>4</v>
      </c>
      <c r="D402" s="119"/>
      <c r="E402" s="30"/>
      <c r="F402" s="31">
        <f>F393+F401</f>
        <v>1656</v>
      </c>
      <c r="G402" s="31">
        <f>G393+G401</f>
        <v>62</v>
      </c>
      <c r="H402" s="31">
        <f>H393+H401</f>
        <v>79</v>
      </c>
      <c r="I402" s="31">
        <f>I393+I401</f>
        <v>276</v>
      </c>
      <c r="J402" s="31">
        <f>J393+J401</f>
        <v>2086</v>
      </c>
      <c r="K402" s="31"/>
      <c r="L402" s="31">
        <f>L393+L401</f>
        <v>166.64</v>
      </c>
    </row>
    <row r="403" spans="1:12" ht="13.5" thickBot="1" x14ac:dyDescent="0.25">
      <c r="A403" s="26"/>
      <c r="B403" s="27"/>
      <c r="C403" s="117" t="s">
        <v>5</v>
      </c>
      <c r="D403" s="117"/>
      <c r="E403" s="117"/>
      <c r="F403" s="33">
        <f>SUMIF($C:$C,"Итого за день:",F:F)/COUNTIFS($C:$C,"Итого за день:",F:F,"&gt;0")</f>
        <v>1631.4166666666667</v>
      </c>
      <c r="G403" s="33">
        <f>SUMIF($C:$C,"Итого за день:",G:G)/COUNTIFS($C:$C,"Итого за день:",G:G,"&gt;0")</f>
        <v>68.182632500000011</v>
      </c>
      <c r="H403" s="33">
        <f>SUMIF($C:$C,"Итого за день:",H:H)/COUNTIFS($C:$C,"Итого за день:",H:H,"&gt;0")</f>
        <v>63.866591666666672</v>
      </c>
      <c r="I403" s="33">
        <f>SUMIF($C:$C,"Итого за день:",I:I)/COUNTIFS($C:$C,"Итого за день:",I:I,"&gt;0")</f>
        <v>274.51099999999997</v>
      </c>
      <c r="J403" s="33">
        <f>SUMIF($C:$C,"Итого за день:",J:J)/COUNTIFS($C:$C,"Итого за день:",J:J,"&gt;0")</f>
        <v>1753.6673333333335</v>
      </c>
      <c r="K403" s="33"/>
      <c r="L403" s="33">
        <f>SUMIF($C:$C,"Итого за день:",L:L)/COUNTIFS($C:$C,"Итого за день:",L:L,"&gt;0")</f>
        <v>165.45833333333334</v>
      </c>
    </row>
  </sheetData>
  <mergeCells count="28">
    <mergeCell ref="C368:D368"/>
    <mergeCell ref="C386:D386"/>
    <mergeCell ref="C70:D70"/>
    <mergeCell ref="C86:D86"/>
    <mergeCell ref="C20:D20"/>
    <mergeCell ref="C333:D333"/>
    <mergeCell ref="C352:D352"/>
    <mergeCell ref="C1:E1"/>
    <mergeCell ref="H1:K1"/>
    <mergeCell ref="H2:K2"/>
    <mergeCell ref="C36:D36"/>
    <mergeCell ref="C52:D52"/>
    <mergeCell ref="C403:E403"/>
    <mergeCell ref="C168:D168"/>
    <mergeCell ref="C102:D102"/>
    <mergeCell ref="C117:D117"/>
    <mergeCell ref="C133:D133"/>
    <mergeCell ref="C151:D151"/>
    <mergeCell ref="C183:D183"/>
    <mergeCell ref="C198:D198"/>
    <mergeCell ref="C216:D216"/>
    <mergeCell ref="C232:D232"/>
    <mergeCell ref="C248:D248"/>
    <mergeCell ref="C266:D266"/>
    <mergeCell ref="C284:D284"/>
    <mergeCell ref="C302:D302"/>
    <mergeCell ref="C319:D319"/>
    <mergeCell ref="C402:D40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2023-12-26T11:15:47Z</dcterms:modified>
</cp:coreProperties>
</file>